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1595" windowHeight="7935" activeTab="2"/>
  </bookViews>
  <sheets>
    <sheet name="Octubre" sheetId="7" r:id="rId1"/>
    <sheet name="Noviembre" sheetId="6" r:id="rId2"/>
    <sheet name="Diciembre" sheetId="3" r:id="rId3"/>
  </sheets>
  <definedNames>
    <definedName name="_xlnm.Print_Area" localSheetId="2">Diciembre!$A$1:$I$351</definedName>
    <definedName name="_xlnm.Print_Area" localSheetId="1">Noviembre!$A$1:$J$351</definedName>
    <definedName name="_xlnm.Print_Area" localSheetId="0">Octubre!$A$1:$J$351</definedName>
  </definedNames>
  <calcPr calcId="145621"/>
</workbook>
</file>

<file path=xl/calcChain.xml><?xml version="1.0" encoding="utf-8"?>
<calcChain xmlns="http://schemas.openxmlformats.org/spreadsheetml/2006/main">
  <c r="H246" i="3" l="1"/>
  <c r="H295" i="7"/>
  <c r="F295" i="7"/>
  <c r="E295" i="7"/>
  <c r="G294" i="7"/>
  <c r="G293" i="7"/>
  <c r="G292" i="7"/>
  <c r="G291" i="7"/>
  <c r="G290" i="7"/>
  <c r="G289" i="7"/>
  <c r="G288" i="7"/>
  <c r="G287" i="7"/>
  <c r="H280" i="7"/>
  <c r="F280" i="7"/>
  <c r="E280" i="7"/>
  <c r="G279" i="7"/>
  <c r="G278" i="7"/>
  <c r="G277" i="7"/>
  <c r="G276" i="7"/>
  <c r="G275" i="7"/>
  <c r="G274" i="7"/>
  <c r="G273" i="7"/>
  <c r="G272" i="7"/>
  <c r="G271" i="7"/>
  <c r="G270" i="7"/>
  <c r="H262" i="7"/>
  <c r="F262" i="7"/>
  <c r="E262" i="7"/>
  <c r="G261" i="7"/>
  <c r="G260" i="7"/>
  <c r="G259" i="7"/>
  <c r="G258" i="7"/>
  <c r="G257" i="7"/>
  <c r="G256" i="7"/>
  <c r="G255" i="7"/>
  <c r="G254" i="7"/>
  <c r="G253" i="7"/>
  <c r="H246" i="7"/>
  <c r="F246" i="7"/>
  <c r="E246" i="7"/>
  <c r="G245" i="7"/>
  <c r="G244" i="7"/>
  <c r="G243" i="7"/>
  <c r="G242" i="7"/>
  <c r="G241" i="7"/>
  <c r="G240" i="7"/>
  <c r="G239" i="7"/>
  <c r="H231" i="7"/>
  <c r="F231" i="7"/>
  <c r="E231" i="7"/>
  <c r="G230" i="7"/>
  <c r="G229" i="7"/>
  <c r="G228" i="7"/>
  <c r="G227" i="7"/>
  <c r="G226" i="7"/>
  <c r="G225" i="7"/>
  <c r="G224" i="7"/>
  <c r="H217" i="7"/>
  <c r="F217" i="7"/>
  <c r="E217" i="7"/>
  <c r="G216" i="7"/>
  <c r="G215" i="7"/>
  <c r="G214" i="7"/>
  <c r="G213" i="7"/>
  <c r="G212" i="7"/>
  <c r="G211" i="7"/>
  <c r="G210" i="7"/>
  <c r="G217" i="7" s="1"/>
  <c r="H202" i="7"/>
  <c r="F202" i="7"/>
  <c r="E202" i="7"/>
  <c r="G201" i="7"/>
  <c r="G200" i="7"/>
  <c r="G199" i="7"/>
  <c r="G198" i="7"/>
  <c r="G197" i="7"/>
  <c r="G202" i="7" s="1"/>
  <c r="H190" i="7"/>
  <c r="F190" i="7"/>
  <c r="E190" i="7"/>
  <c r="G189" i="7"/>
  <c r="G188" i="7"/>
  <c r="G187" i="7"/>
  <c r="G186" i="7"/>
  <c r="G185" i="7"/>
  <c r="G184" i="7"/>
  <c r="G183" i="7"/>
  <c r="G182" i="7"/>
  <c r="G181" i="7"/>
  <c r="G190" i="7" s="1"/>
  <c r="H173" i="7"/>
  <c r="F173" i="7"/>
  <c r="E173" i="7"/>
  <c r="G172" i="7"/>
  <c r="G171" i="7"/>
  <c r="G170" i="7"/>
  <c r="G169" i="7"/>
  <c r="G168" i="7"/>
  <c r="G167" i="7"/>
  <c r="G166" i="7"/>
  <c r="G165" i="7"/>
  <c r="G164" i="7"/>
  <c r="G173" i="7" s="1"/>
  <c r="H157" i="7"/>
  <c r="F157" i="7"/>
  <c r="E157" i="7"/>
  <c r="G156" i="7"/>
  <c r="G155" i="7"/>
  <c r="G154" i="7"/>
  <c r="G153" i="7"/>
  <c r="G152" i="7"/>
  <c r="G151" i="7"/>
  <c r="G150" i="7"/>
  <c r="G149" i="7"/>
  <c r="H141" i="7"/>
  <c r="F141" i="7"/>
  <c r="E141" i="7"/>
  <c r="G140" i="7"/>
  <c r="G139" i="7"/>
  <c r="G138" i="7"/>
  <c r="G137" i="7"/>
  <c r="G136" i="7"/>
  <c r="G135" i="7"/>
  <c r="G134" i="7"/>
  <c r="G133" i="7"/>
  <c r="G132" i="7"/>
  <c r="H124" i="7"/>
  <c r="F124" i="7"/>
  <c r="E124" i="7"/>
  <c r="G123" i="7"/>
  <c r="G122" i="7"/>
  <c r="G121" i="7"/>
  <c r="G120" i="7"/>
  <c r="G119" i="7"/>
  <c r="H111" i="7"/>
  <c r="F111" i="7"/>
  <c r="E111" i="7"/>
  <c r="G110" i="7"/>
  <c r="G109" i="7"/>
  <c r="G108" i="7"/>
  <c r="G107" i="7"/>
  <c r="G106" i="7"/>
  <c r="G105" i="7"/>
  <c r="G104" i="7"/>
  <c r="G103" i="7"/>
  <c r="G111" i="7" s="1"/>
  <c r="H96" i="7"/>
  <c r="F96" i="7"/>
  <c r="E96" i="7"/>
  <c r="G95" i="7"/>
  <c r="G94" i="7"/>
  <c r="G93" i="7"/>
  <c r="G92" i="7"/>
  <c r="G91" i="7"/>
  <c r="G90" i="7"/>
  <c r="H82" i="7"/>
  <c r="F82" i="7"/>
  <c r="E82" i="7"/>
  <c r="G81" i="7"/>
  <c r="G80" i="7"/>
  <c r="G79" i="7"/>
  <c r="G78" i="7"/>
  <c r="G77" i="7"/>
  <c r="G76" i="7"/>
  <c r="G82" i="7" s="1"/>
  <c r="H69" i="7"/>
  <c r="F69" i="7"/>
  <c r="E69" i="7"/>
  <c r="G68" i="7"/>
  <c r="G67" i="7"/>
  <c r="G66" i="7"/>
  <c r="G65" i="7"/>
  <c r="G64" i="7"/>
  <c r="G63" i="7"/>
  <c r="H55" i="7"/>
  <c r="F55" i="7"/>
  <c r="E55" i="7"/>
  <c r="G54" i="7"/>
  <c r="G53" i="7"/>
  <c r="G52" i="7"/>
  <c r="G51" i="7"/>
  <c r="G50" i="7"/>
  <c r="G49" i="7"/>
  <c r="G48" i="7"/>
  <c r="G47" i="7"/>
  <c r="G46" i="7"/>
  <c r="G45" i="7"/>
  <c r="G55" i="7" s="1"/>
  <c r="H37" i="7"/>
  <c r="F37" i="7"/>
  <c r="E37" i="7"/>
  <c r="G36" i="7"/>
  <c r="G35" i="7"/>
  <c r="G34" i="7"/>
  <c r="G33" i="7"/>
  <c r="G32" i="7"/>
  <c r="G37" i="7" s="1"/>
  <c r="H24" i="7"/>
  <c r="F24" i="7"/>
  <c r="E326" i="7" s="1"/>
  <c r="E24" i="7"/>
  <c r="E325" i="7" s="1"/>
  <c r="G23" i="7"/>
  <c r="G22" i="7"/>
  <c r="G21" i="7"/>
  <c r="G20" i="7"/>
  <c r="G19" i="7"/>
  <c r="G18" i="7"/>
  <c r="G17" i="7"/>
  <c r="E328" i="7" l="1"/>
  <c r="G231" i="7"/>
  <c r="G24" i="7"/>
  <c r="G246" i="7"/>
  <c r="G262" i="7"/>
  <c r="G280" i="7"/>
  <c r="G69" i="7"/>
  <c r="G96" i="7"/>
  <c r="G124" i="7"/>
  <c r="G141" i="7"/>
  <c r="G157" i="7"/>
  <c r="G295" i="7"/>
  <c r="G288" i="6"/>
  <c r="G289" i="6"/>
  <c r="G290" i="6"/>
  <c r="G291" i="6"/>
  <c r="G292" i="6"/>
  <c r="G293" i="6"/>
  <c r="G294" i="6"/>
  <c r="G287" i="6"/>
  <c r="G295" i="6" s="1"/>
  <c r="G271" i="6"/>
  <c r="G272" i="6"/>
  <c r="G273" i="6"/>
  <c r="G274" i="6"/>
  <c r="G275" i="6"/>
  <c r="G276" i="6"/>
  <c r="G277" i="6"/>
  <c r="G278" i="6"/>
  <c r="G279" i="6"/>
  <c r="G270" i="6"/>
  <c r="G280" i="6" s="1"/>
  <c r="G254" i="6"/>
  <c r="G255" i="6"/>
  <c r="G262" i="6" s="1"/>
  <c r="G256" i="6"/>
  <c r="G257" i="6"/>
  <c r="G258" i="6"/>
  <c r="G259" i="6"/>
  <c r="G260" i="6"/>
  <c r="G261" i="6"/>
  <c r="G253" i="6"/>
  <c r="G240" i="6"/>
  <c r="G241" i="6"/>
  <c r="G242" i="6"/>
  <c r="G243" i="6"/>
  <c r="G244" i="6"/>
  <c r="G245" i="6"/>
  <c r="G239" i="6"/>
  <c r="G246" i="6" s="1"/>
  <c r="G225" i="6"/>
  <c r="G226" i="6"/>
  <c r="G231" i="6" s="1"/>
  <c r="G227" i="6"/>
  <c r="G228" i="6"/>
  <c r="G229" i="6"/>
  <c r="G230" i="6"/>
  <c r="G224" i="6"/>
  <c r="G211" i="6"/>
  <c r="G212" i="6"/>
  <c r="G213" i="6"/>
  <c r="G214" i="6"/>
  <c r="G215" i="6"/>
  <c r="G216" i="6"/>
  <c r="G210" i="6"/>
  <c r="G217" i="6" s="1"/>
  <c r="G198" i="6"/>
  <c r="G199" i="6"/>
  <c r="G202" i="6" s="1"/>
  <c r="G200" i="6"/>
  <c r="G201" i="6"/>
  <c r="G197" i="6"/>
  <c r="G182" i="6"/>
  <c r="G183" i="6"/>
  <c r="G184" i="6"/>
  <c r="G185" i="6"/>
  <c r="G186" i="6"/>
  <c r="G187" i="6"/>
  <c r="G188" i="6"/>
  <c r="G189" i="6"/>
  <c r="G181" i="6"/>
  <c r="G190" i="6" s="1"/>
  <c r="G165" i="6"/>
  <c r="G166" i="6"/>
  <c r="G173" i="6" s="1"/>
  <c r="G167" i="6"/>
  <c r="G168" i="6"/>
  <c r="G169" i="6"/>
  <c r="G170" i="6"/>
  <c r="G171" i="6"/>
  <c r="G172" i="6"/>
  <c r="G164" i="6"/>
  <c r="G150" i="6"/>
  <c r="G157" i="6" s="1"/>
  <c r="G151" i="6"/>
  <c r="G152" i="6"/>
  <c r="G153" i="6"/>
  <c r="G154" i="6"/>
  <c r="G155" i="6"/>
  <c r="G156" i="6"/>
  <c r="G149" i="6"/>
  <c r="G133" i="6"/>
  <c r="G134" i="6"/>
  <c r="G135" i="6"/>
  <c r="G136" i="6"/>
  <c r="G137" i="6"/>
  <c r="G138" i="6"/>
  <c r="G139" i="6"/>
  <c r="G140" i="6"/>
  <c r="G132" i="6"/>
  <c r="G141" i="6" s="1"/>
  <c r="G120" i="6"/>
  <c r="G121" i="6"/>
  <c r="G124" i="6" s="1"/>
  <c r="G122" i="6"/>
  <c r="G123" i="6"/>
  <c r="G119" i="6"/>
  <c r="G104" i="6"/>
  <c r="G111" i="6" s="1"/>
  <c r="G105" i="6"/>
  <c r="G106" i="6"/>
  <c r="G107" i="6"/>
  <c r="G108" i="6"/>
  <c r="G109" i="6"/>
  <c r="G110" i="6"/>
  <c r="G103" i="6"/>
  <c r="G91" i="6"/>
  <c r="G96" i="6" s="1"/>
  <c r="G92" i="6"/>
  <c r="G93" i="6"/>
  <c r="G94" i="6"/>
  <c r="G95" i="6"/>
  <c r="G90" i="6"/>
  <c r="G77" i="6"/>
  <c r="G82" i="6" s="1"/>
  <c r="G78" i="6"/>
  <c r="G79" i="6"/>
  <c r="G80" i="6"/>
  <c r="G81" i="6"/>
  <c r="G76" i="6"/>
  <c r="G64" i="6"/>
  <c r="G69" i="6" s="1"/>
  <c r="G65" i="6"/>
  <c r="G66" i="6"/>
  <c r="G67" i="6"/>
  <c r="G68" i="6"/>
  <c r="G63" i="6"/>
  <c r="G46" i="6"/>
  <c r="G55" i="6" s="1"/>
  <c r="G47" i="6"/>
  <c r="G48" i="6"/>
  <c r="G49" i="6"/>
  <c r="G50" i="6"/>
  <c r="G51" i="6"/>
  <c r="G52" i="6"/>
  <c r="G53" i="6"/>
  <c r="G54" i="6"/>
  <c r="G45" i="6"/>
  <c r="G33" i="6"/>
  <c r="G34" i="6"/>
  <c r="G35" i="6"/>
  <c r="G36" i="6"/>
  <c r="G32" i="6"/>
  <c r="G37" i="6" s="1"/>
  <c r="G18" i="6"/>
  <c r="G19" i="6"/>
  <c r="G24" i="6" s="1"/>
  <c r="E327" i="6" s="1"/>
  <c r="G20" i="6"/>
  <c r="G21" i="6"/>
  <c r="G22" i="6"/>
  <c r="G23" i="6"/>
  <c r="G17" i="6"/>
  <c r="H295" i="6"/>
  <c r="F295" i="6"/>
  <c r="E295" i="6"/>
  <c r="H280" i="6"/>
  <c r="F280" i="6"/>
  <c r="E280" i="6"/>
  <c r="H262" i="6"/>
  <c r="F262" i="6"/>
  <c r="E262" i="6"/>
  <c r="H246" i="6"/>
  <c r="F246" i="6"/>
  <c r="E246" i="6"/>
  <c r="H231" i="6"/>
  <c r="F231" i="6"/>
  <c r="E231" i="6"/>
  <c r="H217" i="6"/>
  <c r="F217" i="6"/>
  <c r="E217" i="6"/>
  <c r="H202" i="6"/>
  <c r="F202" i="6"/>
  <c r="E202" i="6"/>
  <c r="H190" i="6"/>
  <c r="F190" i="6"/>
  <c r="E190" i="6"/>
  <c r="H173" i="6"/>
  <c r="F173" i="6"/>
  <c r="E173" i="6"/>
  <c r="H157" i="6"/>
  <c r="F157" i="6"/>
  <c r="E157" i="6"/>
  <c r="H141" i="6"/>
  <c r="F141" i="6"/>
  <c r="E141" i="6"/>
  <c r="H124" i="6"/>
  <c r="F124" i="6"/>
  <c r="E124" i="6"/>
  <c r="H111" i="6"/>
  <c r="F111" i="6"/>
  <c r="E111" i="6"/>
  <c r="H96" i="6"/>
  <c r="F96" i="6"/>
  <c r="E96" i="6"/>
  <c r="H82" i="6"/>
  <c r="F82" i="6"/>
  <c r="E82" i="6"/>
  <c r="H69" i="6"/>
  <c r="F69" i="6"/>
  <c r="E69" i="6"/>
  <c r="H55" i="6"/>
  <c r="F55" i="6"/>
  <c r="E55" i="6"/>
  <c r="H37" i="6"/>
  <c r="F37" i="6"/>
  <c r="E37" i="6"/>
  <c r="H24" i="6"/>
  <c r="F24" i="6"/>
  <c r="E326" i="6" s="1"/>
  <c r="E24" i="6"/>
  <c r="E325" i="6" s="1"/>
  <c r="F295" i="3"/>
  <c r="H295" i="3"/>
  <c r="F262" i="3"/>
  <c r="H262" i="3"/>
  <c r="F157" i="3"/>
  <c r="F111" i="3"/>
  <c r="H111" i="3"/>
  <c r="F96" i="3"/>
  <c r="H96" i="3"/>
  <c r="F82" i="3"/>
  <c r="H82" i="3"/>
  <c r="F69" i="3"/>
  <c r="H69" i="3"/>
  <c r="F55" i="3"/>
  <c r="H55" i="3"/>
  <c r="F37" i="3"/>
  <c r="H37" i="3"/>
  <c r="F246" i="3"/>
  <c r="G254" i="3"/>
  <c r="G255" i="3"/>
  <c r="G256" i="3"/>
  <c r="G257" i="3"/>
  <c r="G258" i="3"/>
  <c r="G259" i="3"/>
  <c r="G260" i="3"/>
  <c r="G261" i="3"/>
  <c r="G271" i="3"/>
  <c r="G272" i="3"/>
  <c r="G273" i="3"/>
  <c r="G274" i="3"/>
  <c r="G275" i="3"/>
  <c r="G276" i="3"/>
  <c r="G277" i="3"/>
  <c r="G278" i="3"/>
  <c r="G279" i="3"/>
  <c r="E295" i="3"/>
  <c r="G289" i="3"/>
  <c r="G290" i="3"/>
  <c r="G291" i="3"/>
  <c r="G292" i="3"/>
  <c r="G293" i="3"/>
  <c r="G294" i="3"/>
  <c r="G287" i="3"/>
  <c r="G295" i="3" s="1"/>
  <c r="G288" i="3"/>
  <c r="G270" i="3"/>
  <c r="G253" i="3"/>
  <c r="G242" i="3"/>
  <c r="G243" i="3"/>
  <c r="G244" i="3"/>
  <c r="G245" i="3"/>
  <c r="G239" i="3"/>
  <c r="G240" i="3"/>
  <c r="G241" i="3"/>
  <c r="G226" i="3"/>
  <c r="G227" i="3"/>
  <c r="G228" i="3"/>
  <c r="G229" i="3"/>
  <c r="G230" i="3"/>
  <c r="G224" i="3"/>
  <c r="G231" i="3" s="1"/>
  <c r="G225" i="3"/>
  <c r="F217" i="3"/>
  <c r="H217" i="3"/>
  <c r="E217" i="3"/>
  <c r="G210" i="3"/>
  <c r="G211" i="3"/>
  <c r="G217" i="3" s="1"/>
  <c r="G212" i="3"/>
  <c r="G213" i="3"/>
  <c r="G214" i="3"/>
  <c r="G215" i="3"/>
  <c r="G216" i="3"/>
  <c r="F202" i="3"/>
  <c r="H202" i="3"/>
  <c r="E202" i="3"/>
  <c r="G197" i="3"/>
  <c r="G198" i="3"/>
  <c r="G199" i="3"/>
  <c r="G200" i="3"/>
  <c r="G201" i="3"/>
  <c r="F190" i="3"/>
  <c r="H190" i="3"/>
  <c r="E190" i="3"/>
  <c r="G181" i="3"/>
  <c r="G182" i="3"/>
  <c r="G183" i="3"/>
  <c r="G184" i="3"/>
  <c r="G185" i="3"/>
  <c r="G186" i="3"/>
  <c r="G187" i="3"/>
  <c r="G188" i="3"/>
  <c r="G189" i="3"/>
  <c r="F173" i="3"/>
  <c r="H173" i="3"/>
  <c r="E173" i="3"/>
  <c r="G164" i="3"/>
  <c r="G165" i="3"/>
  <c r="G173" i="3" s="1"/>
  <c r="G166" i="3"/>
  <c r="G167" i="3"/>
  <c r="G168" i="3"/>
  <c r="G169" i="3"/>
  <c r="G170" i="3"/>
  <c r="G171" i="3"/>
  <c r="G172" i="3"/>
  <c r="H157" i="3"/>
  <c r="E157" i="3"/>
  <c r="G149" i="3"/>
  <c r="G150" i="3"/>
  <c r="G151" i="3"/>
  <c r="G152" i="3"/>
  <c r="G153" i="3"/>
  <c r="G154" i="3"/>
  <c r="G155" i="3"/>
  <c r="G156" i="3"/>
  <c r="E141" i="3"/>
  <c r="G135" i="3"/>
  <c r="G136" i="3"/>
  <c r="G137" i="3"/>
  <c r="G138" i="3"/>
  <c r="G139" i="3"/>
  <c r="G140" i="3"/>
  <c r="G134" i="3"/>
  <c r="G133" i="3"/>
  <c r="G141" i="3" s="1"/>
  <c r="G132" i="3"/>
  <c r="F124" i="3"/>
  <c r="H124" i="3"/>
  <c r="E124" i="3"/>
  <c r="G119" i="3"/>
  <c r="G120" i="3"/>
  <c r="G124" i="3" s="1"/>
  <c r="G121" i="3"/>
  <c r="G122" i="3"/>
  <c r="G123" i="3"/>
  <c r="E111" i="3"/>
  <c r="G103" i="3"/>
  <c r="G104" i="3"/>
  <c r="G105" i="3"/>
  <c r="G106" i="3"/>
  <c r="G107" i="3"/>
  <c r="G108" i="3"/>
  <c r="G109" i="3"/>
  <c r="G110" i="3"/>
  <c r="E96" i="3"/>
  <c r="G90" i="3"/>
  <c r="G91" i="3"/>
  <c r="G92" i="3"/>
  <c r="G93" i="3"/>
  <c r="G94" i="3"/>
  <c r="G95" i="3"/>
  <c r="E82" i="3"/>
  <c r="G76" i="3"/>
  <c r="G77" i="3"/>
  <c r="G78" i="3"/>
  <c r="G79" i="3"/>
  <c r="G80" i="3"/>
  <c r="G81" i="3"/>
  <c r="G66" i="3"/>
  <c r="G67" i="3"/>
  <c r="G68" i="3"/>
  <c r="G65" i="3"/>
  <c r="G63" i="3"/>
  <c r="G64" i="3"/>
  <c r="E55" i="3"/>
  <c r="G45" i="3"/>
  <c r="G46" i="3"/>
  <c r="G47" i="3"/>
  <c r="G48" i="3"/>
  <c r="G49" i="3"/>
  <c r="G50" i="3"/>
  <c r="G51" i="3"/>
  <c r="G52" i="3"/>
  <c r="G53" i="3"/>
  <c r="G54" i="3"/>
  <c r="G36" i="3"/>
  <c r="G34" i="3"/>
  <c r="G35" i="3"/>
  <c r="G32" i="3"/>
  <c r="G33" i="3"/>
  <c r="G23" i="3"/>
  <c r="G21" i="3"/>
  <c r="G22" i="3"/>
  <c r="G19" i="3"/>
  <c r="G20" i="3"/>
  <c r="G18" i="3"/>
  <c r="G24" i="3" s="1"/>
  <c r="G17" i="3"/>
  <c r="E24" i="3"/>
  <c r="E325" i="3" s="1"/>
  <c r="E37" i="3"/>
  <c r="E69" i="3"/>
  <c r="E231" i="3"/>
  <c r="E246" i="3"/>
  <c r="E262" i="3"/>
  <c r="E280" i="3"/>
  <c r="H280" i="3"/>
  <c r="F280" i="3"/>
  <c r="H231" i="3"/>
  <c r="F231" i="3"/>
  <c r="H141" i="3"/>
  <c r="F141" i="3"/>
  <c r="H24" i="3"/>
  <c r="G202" i="3"/>
  <c r="G190" i="3"/>
  <c r="G280" i="3"/>
  <c r="F24" i="3"/>
  <c r="E326" i="3" s="1"/>
  <c r="G55" i="3" l="1"/>
  <c r="G96" i="3"/>
  <c r="G157" i="3"/>
  <c r="E328" i="6"/>
  <c r="G37" i="3"/>
  <c r="G69" i="3"/>
  <c r="G82" i="3"/>
  <c r="G111" i="3"/>
  <c r="G262" i="3"/>
  <c r="G246" i="3"/>
  <c r="E327" i="3" s="1"/>
  <c r="E327" i="7"/>
  <c r="E328" i="3"/>
</calcChain>
</file>

<file path=xl/sharedStrings.xml><?xml version="1.0" encoding="utf-8"?>
<sst xmlns="http://schemas.openxmlformats.org/spreadsheetml/2006/main" count="2067" uniqueCount="524">
  <si>
    <t xml:space="preserve">DIRECCION DE LOS SERVICIOS ALIMENTARIOS </t>
  </si>
  <si>
    <t xml:space="preserve">COORDINACION MUNICIPAL DE LOS SERVICIOS ALIMENTARIOS </t>
  </si>
  <si>
    <t xml:space="preserve">CUADRO DE ABASTO </t>
  </si>
  <si>
    <t>RUTA 1</t>
  </si>
  <si>
    <t xml:space="preserve">Localidad </t>
  </si>
  <si>
    <t xml:space="preserve">Escuela </t>
  </si>
  <si>
    <t xml:space="preserve">Total de Niños </t>
  </si>
  <si>
    <t xml:space="preserve">Litros de Leche </t>
  </si>
  <si>
    <t>No. de Loc.</t>
  </si>
  <si>
    <t>Obs.</t>
  </si>
  <si>
    <t>RUTA 3</t>
  </si>
  <si>
    <t xml:space="preserve">Total: </t>
  </si>
  <si>
    <t>DATOS GENERALES:</t>
  </si>
  <si>
    <t xml:space="preserve">NIÑOS CON LECHE: </t>
  </si>
  <si>
    <t>LITROS DE LECHE:</t>
  </si>
  <si>
    <t>POB. MULTE</t>
  </si>
  <si>
    <t>EJ. LEONA VICARIO</t>
  </si>
  <si>
    <t>F</t>
  </si>
  <si>
    <t>R/A. LAGUNA COLORADA</t>
  </si>
  <si>
    <t>004 J.N. FEDERICO FROEBEL</t>
  </si>
  <si>
    <t>006 PRIM. GRAL. IGNACIO ZARAGOZA</t>
  </si>
  <si>
    <t>005 PRIM. SALOME MARIN VIRGILIO</t>
  </si>
  <si>
    <t>004PRIM. JOSEFINA RIVERA CALVO</t>
  </si>
  <si>
    <t>007 J.N. JEAN PIAGET</t>
  </si>
  <si>
    <t>006 J.N. FANNY BOLIVAR SANSORES</t>
  </si>
  <si>
    <t>RUTA 4</t>
  </si>
  <si>
    <t>EJ. JAHUACTAL</t>
  </si>
  <si>
    <t>EJ. EL PIPILA</t>
  </si>
  <si>
    <t>R/A. SANTA CRUZ</t>
  </si>
  <si>
    <t>R/A. MISSICAB</t>
  </si>
  <si>
    <t>R/A. ISLA MISSICAB</t>
  </si>
  <si>
    <t>RUTA 7</t>
  </si>
  <si>
    <t>EJ. CONSTITUCION</t>
  </si>
  <si>
    <t>EJ. SANTA CRUZ</t>
  </si>
  <si>
    <t>R/A. EL CIBALITO</t>
  </si>
  <si>
    <t>EJ. EL LIMON</t>
  </si>
  <si>
    <t>RUTA 11</t>
  </si>
  <si>
    <t>EJ. EL BARI</t>
  </si>
  <si>
    <t>R/A. EL MICAL</t>
  </si>
  <si>
    <t>POB. EL AGUILA</t>
  </si>
  <si>
    <t>POB. MACTUN</t>
  </si>
  <si>
    <t>EJ. CAUDILLOS DEL SUR</t>
  </si>
  <si>
    <t>VILLA EL TRIUNFO</t>
  </si>
  <si>
    <t>002 J.N.  MARGARITA MAZA DE JUAREZ</t>
  </si>
  <si>
    <t>001 PRIM. VICENTE GUERRERO</t>
  </si>
  <si>
    <t>004 PRIM. 27 DE FEBRERO</t>
  </si>
  <si>
    <t>EJ. FRANCISCO VILLA</t>
  </si>
  <si>
    <t>EJ. EL PICHI</t>
  </si>
  <si>
    <t>EJ. OJO DE AGUA</t>
  </si>
  <si>
    <t>001 PRIM. BRIGADA USUMACINTA</t>
  </si>
  <si>
    <t>002 PRIM. PLAN BALANCAN TENOSIQUE</t>
  </si>
  <si>
    <t>001 PRIM. ZAPATA VIVE</t>
  </si>
  <si>
    <t>EJ APATZINGAN</t>
  </si>
  <si>
    <t>EJ. CUYOS DE CAOBA</t>
  </si>
  <si>
    <t>EJ. VICENTE LOMBARDO TOLEDANO</t>
  </si>
  <si>
    <t>EJ. JOLOCHERO</t>
  </si>
  <si>
    <t>MUNICIPIO DE:  BALANCAN</t>
  </si>
  <si>
    <t>R/A. BUENA VISTA</t>
  </si>
  <si>
    <t>003 PRIM. LUGARDA RAMIREZ</t>
  </si>
  <si>
    <t>EJ. LOS CENOTES</t>
  </si>
  <si>
    <t>EJ. EL CAPULIN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</si>
  <si>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</si>
  <si>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</si>
  <si>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</si>
  <si>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</si>
  <si>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</si>
  <si>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</si>
  <si>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</si>
  <si>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</si>
  <si>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</si>
  <si>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000012</t>
  </si>
  <si>
    <t>000013</t>
  </si>
  <si>
    <t>000014</t>
  </si>
  <si>
    <t>000016</t>
  </si>
  <si>
    <t>000017</t>
  </si>
  <si>
    <t>000019</t>
  </si>
  <si>
    <t>000020</t>
  </si>
  <si>
    <t>000021</t>
  </si>
  <si>
    <t>000022</t>
  </si>
  <si>
    <t>000023</t>
  </si>
  <si>
    <t>000024</t>
  </si>
  <si>
    <t>000025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</si>
  <si>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</si>
  <si>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</si>
  <si>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</si>
  <si>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</si>
  <si>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</si>
  <si>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</si>
  <si>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</si>
  <si>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</si>
  <si>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</si>
  <si>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</si>
  <si>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</si>
  <si>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</si>
  <si>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</si>
  <si>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</si>
  <si>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</si>
  <si>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</si>
  <si>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</si>
  <si>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</si>
  <si>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</si>
  <si>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</si>
  <si>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</si>
  <si>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</si>
  <si>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</si>
  <si>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</si>
  <si>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000052</t>
  </si>
  <si>
    <t>000053</t>
  </si>
  <si>
    <t>000054</t>
  </si>
  <si>
    <t>000055</t>
  </si>
  <si>
    <t>000057</t>
  </si>
  <si>
    <t>000058</t>
  </si>
  <si>
    <t>000060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</si>
  <si>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</si>
  <si>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</si>
  <si>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</si>
  <si>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</si>
  <si>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</si>
  <si>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</si>
  <si>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</si>
  <si>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</si>
  <si>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</si>
  <si>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</si>
  <si>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</si>
  <si>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</si>
  <si>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</si>
  <si>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</si>
  <si>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</si>
  <si>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</si>
  <si>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</si>
  <si>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</si>
  <si>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</si>
  <si>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</si>
  <si>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</si>
  <si>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</si>
  <si>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</si>
  <si>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</si>
  <si>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</si>
  <si>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</si>
  <si>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</si>
  <si>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</si>
  <si>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</si>
  <si>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</si>
  <si>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</si>
  <si>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</si>
  <si>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</si>
  <si>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</si>
  <si>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</si>
  <si>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</si>
  <si>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</si>
  <si>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</si>
  <si>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</si>
  <si>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</si>
  <si>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</si>
  <si>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</si>
  <si>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</si>
  <si>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</si>
  <si>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</si>
  <si>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</si>
  <si>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000112</t>
  </si>
  <si>
    <t>000113</t>
  </si>
  <si>
    <t>000114</t>
  </si>
  <si>
    <t>000115</t>
  </si>
  <si>
    <t>000116</t>
  </si>
  <si>
    <t>000117</t>
  </si>
  <si>
    <t>000118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</si>
  <si>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</si>
  <si>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</si>
  <si>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</si>
  <si>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</si>
  <si>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</si>
  <si>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</si>
  <si>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</si>
  <si>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</si>
  <si>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</si>
  <si>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</si>
  <si>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</si>
  <si>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</si>
  <si>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</si>
  <si>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</si>
  <si>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</si>
  <si>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</si>
  <si>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</si>
  <si>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</si>
  <si>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</si>
  <si>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</si>
  <si>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</si>
  <si>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</si>
  <si>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</si>
  <si>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</si>
  <si>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</si>
  <si>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</si>
  <si>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</si>
  <si>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</si>
  <si>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</si>
  <si>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</si>
  <si>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PAQUETES ALIMENTARIOS :</t>
  </si>
  <si>
    <t>ESCUELAS VESPERTINAS:</t>
  </si>
  <si>
    <t>ESCUELAS CON DOBLE RACION:</t>
  </si>
  <si>
    <t xml:space="preserve">ESCUELAS FUSIONADAS: </t>
  </si>
  <si>
    <t>RESUMEN DEL CUADRO DE ABASTO</t>
  </si>
  <si>
    <t>Total de Niños con Leche</t>
  </si>
  <si>
    <t>Paquetes Alimentarios</t>
  </si>
  <si>
    <t xml:space="preserve">TOTAL DE NIÑOS: </t>
  </si>
  <si>
    <t>001 J.N. MARIA ELENA CHANES</t>
  </si>
  <si>
    <t>001 PRIM. VEINTE DE NOVIEMBRE</t>
  </si>
  <si>
    <t>001 J.N. ESTEFANIA CASTAÑEDA</t>
  </si>
  <si>
    <t>001 PRIM. IGNACIO MANUEL ALTAMIRANO</t>
  </si>
  <si>
    <t>001 J.N. NEZAHUALCOYOTL</t>
  </si>
  <si>
    <t>001 PRIM. JOSE MARIA PINO SUAREZ</t>
  </si>
  <si>
    <t>001 J.N. ROSALBA GOMEZ DE TRINIDAD</t>
  </si>
  <si>
    <t>001 J.N. CONAFE</t>
  </si>
  <si>
    <t>001 PRIM. LIC. CARLOS A. MADRAZO BECERRA</t>
  </si>
  <si>
    <t>001 PRIM. ADOLFO RUIZ CORTINEZ</t>
  </si>
  <si>
    <t>001 J.N. TABASCO 30 ANIVERSARIO</t>
  </si>
  <si>
    <t>001 PRIM. PROFR. MANUEL DELFINO OLAN</t>
  </si>
  <si>
    <t>001 PRIM. EMILIANO ZAPATA</t>
  </si>
  <si>
    <t>001 PRIM. CONAFE</t>
  </si>
  <si>
    <t>001 J.N. MIS BLANCAS MARIPOSAS</t>
  </si>
  <si>
    <t>001 PRIM. MIGUEL HIDALGO Y COSTILLA</t>
  </si>
  <si>
    <t>001 J.N. ELISA CAMARA SANSORES</t>
  </si>
  <si>
    <t xml:space="preserve">001 J.N. CONAFE </t>
  </si>
  <si>
    <t>001 PRIM. LIC. BENITO JUAREZ GARCIA</t>
  </si>
  <si>
    <t>001 J.N. TERESA VERA</t>
  </si>
  <si>
    <t>001 PRIM. REVOLUCION CAMPESINA</t>
  </si>
  <si>
    <t>001 J.N. DOLORES CORREA ZAPATA</t>
  </si>
  <si>
    <t>001 PRIM. MARGARITA MAZA DE JUAREZ</t>
  </si>
  <si>
    <t>001 PRIM. JOSE MA. MORELOS Y PAVON</t>
  </si>
  <si>
    <t>001 PRIM. JOSEFA ORTIZ DE DOMINGUEZ</t>
  </si>
  <si>
    <t>001 PRIM. 27 DE FEBRERO</t>
  </si>
  <si>
    <t>001 PRIM. MARIA DEL CARMEN SERDAN</t>
  </si>
  <si>
    <t>001 PRIM. GRAL. FRANCISCO VILLA</t>
  </si>
  <si>
    <t>001 PRIM. GABRIELA MISTRAL</t>
  </si>
  <si>
    <t>001 J.N. LUZ ALBA LORIA PEREZ</t>
  </si>
  <si>
    <t>001 PRIM. JUAN ALDAMA</t>
  </si>
  <si>
    <t>001 CENTRO RURAL INFANTIL</t>
  </si>
  <si>
    <t>001 J.N. ESPERANZA IRIS</t>
  </si>
  <si>
    <t>001 PRIM. ROGERIO ROMERO OLIVE</t>
  </si>
  <si>
    <t>001 PRIM. GRAL. LUIS FELIPE DOMINGUEZ</t>
  </si>
  <si>
    <t>001 J.N. VIRGINIA CAMARA DE NAZUR</t>
  </si>
  <si>
    <t>001 PRIM. AÑO DE LA PATRIA</t>
  </si>
  <si>
    <t>001 PRIM. VENUSTIANO CARRANZA</t>
  </si>
  <si>
    <t>001 J.N. ANA RIVERA DE NAZUR</t>
  </si>
  <si>
    <t>001 PRIM. GUADALUPE VICTORIA</t>
  </si>
  <si>
    <t>001 PRIM. NICOLAS BRAVO</t>
  </si>
  <si>
    <t>001 J.N NIÑOS HEROES</t>
  </si>
  <si>
    <t>001 J.N. AGUSTIN MELGAR</t>
  </si>
  <si>
    <t>001 PRIM. 16 DE SEPTIEMBRE</t>
  </si>
  <si>
    <t>001 J.N GABRIELA MISTRAL</t>
  </si>
  <si>
    <t>001 J.N. QUETZALCOATL</t>
  </si>
  <si>
    <t>001 PRIM. JOSE MARIA MORELOS Y PAVON</t>
  </si>
  <si>
    <t>001 PRIM. MARIANO MATAMOROS</t>
  </si>
  <si>
    <t>001 J.N. LUCRECIA MENDEZ DEHESA</t>
  </si>
  <si>
    <t>001 J.N. DERVILIA RIVERA CALVO</t>
  </si>
  <si>
    <t>001 J.N. JUSTO SIERRA MENDEZ</t>
  </si>
  <si>
    <t>001 PRIM. 1972 AÑO DE JUAREZ</t>
  </si>
  <si>
    <t>001 J.N. FIDENCIA FERNANDEZ SASTRE</t>
  </si>
  <si>
    <t>001 PRIM. CONSTITUCION DE 1814</t>
  </si>
  <si>
    <t>001 J.N. DIANA LAURA RIOJAS DE COLOSIO</t>
  </si>
  <si>
    <t>001 PRIM. 21 DE MARZO</t>
  </si>
  <si>
    <t>001 J.N. JUAN ESCUTIA</t>
  </si>
  <si>
    <t>001 J.N. AMADO NERVO</t>
  </si>
  <si>
    <t>001 PRIM. MELCHOR OCAMPO</t>
  </si>
  <si>
    <t>001 J.N. SOR JUANA INES DE LA CRUZ</t>
  </si>
  <si>
    <t>001 J.N. NIÑOS HEROES</t>
  </si>
  <si>
    <t>001 J.N. VENUSTIANO CARRANZA</t>
  </si>
  <si>
    <t>No. de Folio</t>
  </si>
  <si>
    <t>EJ. EMILIANO ZAPATA SALAZAR</t>
  </si>
  <si>
    <t>008 PRIM EDUCACION ESPECIAL</t>
  </si>
  <si>
    <t>001 PRIM. COR. GREGORIO MENDEZ MAGAÑA</t>
  </si>
  <si>
    <t>EJ. NICOLAS BRAVO (SAN NICOLAS)</t>
  </si>
  <si>
    <t>001 J.N. DORIS SOLER SANCHEZ</t>
  </si>
  <si>
    <t>000150</t>
  </si>
  <si>
    <t>EJ. EL NARANJITO</t>
  </si>
  <si>
    <t>000111</t>
  </si>
  <si>
    <t>001 J.N.JOSEFA ORTIZ DE DOMINGUEZ</t>
  </si>
  <si>
    <t>V</t>
  </si>
  <si>
    <t xml:space="preserve">DOBLE DOTACION </t>
  </si>
  <si>
    <t xml:space="preserve">VESPERTINAS </t>
  </si>
  <si>
    <t xml:space="preserve">FUSIONADAS </t>
  </si>
  <si>
    <t xml:space="preserve">DISMINUCION DE PAQ. ALIM. </t>
  </si>
  <si>
    <t xml:space="preserve">BAJA TEMPORAL </t>
  </si>
  <si>
    <t>D</t>
  </si>
  <si>
    <t>B</t>
  </si>
  <si>
    <t>POB. NETZAHUALCOYOTL (SANTA ANA)</t>
  </si>
  <si>
    <t>001 PRIM. EMILIANO ZAPATA SALAZAR</t>
  </si>
  <si>
    <t>001 PRIM. GRAL. VICENTE GUERRERO</t>
  </si>
  <si>
    <t>EJ. MISSICAB (LA PITA)</t>
  </si>
  <si>
    <t>001 J.N. ERNESTO VALENZUELA ZETINA</t>
  </si>
  <si>
    <t>001 PRIM. GRAL. LAZARO CARDENAS DEL RIO</t>
  </si>
  <si>
    <t>001 PRIM. REVOLUCION MEXICANA</t>
  </si>
  <si>
    <t>001 J.N. CELESTINA MASSANGE VDA. DE BAÑOS</t>
  </si>
  <si>
    <t>002 PRIM. JUSTO SIERRA MENDEZ</t>
  </si>
  <si>
    <t>001 PRIM. 5 DE MAYO DE 1862</t>
  </si>
  <si>
    <t>001 J.N. BRIGIDA ALFARO</t>
  </si>
  <si>
    <t xml:space="preserve">R/A. TIERRA Y LIBERTAD </t>
  </si>
  <si>
    <t>DISMINUCION DE PAQUETES ALIMENTARIOS</t>
  </si>
  <si>
    <t>BAJA TEMPORAL</t>
  </si>
  <si>
    <t>000151</t>
  </si>
  <si>
    <t>000152</t>
  </si>
  <si>
    <t>R/A. ZACATECAS</t>
  </si>
  <si>
    <t>000061</t>
  </si>
  <si>
    <t>EJ. EL SILENCIO</t>
  </si>
  <si>
    <t>CORRESPONDIENTE AL MES DE: OCTUBRE 2013</t>
  </si>
  <si>
    <t>POB. GENERAL LUIS FELIPE DOMINGUEZ SUAREZ</t>
  </si>
  <si>
    <t>007 PRIM. JOSE DE TAPIA BUJALANCE</t>
  </si>
  <si>
    <t xml:space="preserve">EJ. SAN JUAN </t>
  </si>
  <si>
    <t>EJ. INGENIERO MARIO CALCANEO SANCHEZ</t>
  </si>
  <si>
    <t>R/A. SAN ELPIDIO (BANCO DE GRAVA)</t>
  </si>
  <si>
    <t>EJ. MIGUEL HIDALGO Y COSTILLA</t>
  </si>
  <si>
    <t>EJ. TARIMAS (EMILIANO ZAPATA)</t>
  </si>
  <si>
    <t>R/A. LAS TARIMAS</t>
  </si>
  <si>
    <t xml:space="preserve">EJ. LICENCIADO GUSTAVO DIAZ ORDAZ </t>
  </si>
  <si>
    <t>EJ. PRESIDENTE ADOLFO LOPEZ MATEOS</t>
  </si>
  <si>
    <t>EJ. REFORMA (PROVINCIA)</t>
  </si>
  <si>
    <t>EJ.  CARLOS A. MADRAZO BECERRA</t>
  </si>
  <si>
    <t>EJ. PARAISO (EL TINTO)</t>
  </si>
  <si>
    <t>R/A.  ASUNCION</t>
  </si>
  <si>
    <t>R/A. CIBAL DE LA GLORIA</t>
  </si>
  <si>
    <t>001 J.N. MARIA MONTESSORI</t>
  </si>
  <si>
    <t>R/A. AGRICULTORES DEL NORTE 1RA SECCION</t>
  </si>
  <si>
    <t>R/A. AGRICULTORES DEL NORTE 2DA SECCION</t>
  </si>
  <si>
    <t>001 J.N.  CARLOS PELLICER CAMARA</t>
  </si>
  <si>
    <t>POB. CAPITAN FELIPE CASTELLANOS DÍAZ (SAN PEDRO)</t>
  </si>
  <si>
    <t>001 J.N. NELLY ZENTELLA DE GOVEA</t>
  </si>
  <si>
    <t>VILLA QUETZALCOATL (CUATRO POBLADOS)</t>
  </si>
  <si>
    <t xml:space="preserve">001 PRIM. NIÑOS HEROES </t>
  </si>
  <si>
    <t>001  J.N. ANDRES QUINTANA ROO</t>
  </si>
  <si>
    <t>EJ ARROYO EL TRIUNFO 1RA. SECCION</t>
  </si>
  <si>
    <t>EJ. ARROYO EL TRIUNFO 2DA. SECCION</t>
  </si>
  <si>
    <t>EJ. EL RAMONAL</t>
  </si>
  <si>
    <t>001 PRIM.  BENITO JUAREZ GARCIA</t>
  </si>
  <si>
    <t>EJ. MIGUEL HIDALGO SACAOLAS</t>
  </si>
  <si>
    <t>001 J.N. BENITO JUAREZ GARCIA</t>
  </si>
  <si>
    <t xml:space="preserve">EJ. BUENAVISTA VEINTITRES </t>
  </si>
  <si>
    <t xml:space="preserve">001 PRIM.  CARLOS A. MADRAZO </t>
  </si>
  <si>
    <t>EJ. FRACISCO I. MADERO 1RA. SECCION</t>
  </si>
  <si>
    <t>001 PRIM. CORL. GREGORIO MENDEZ MAGAÑA</t>
  </si>
  <si>
    <t>EJ. EL CHAMIZAL</t>
  </si>
  <si>
    <t>001 PRIM. CORONEL LINO MERINO MORENO</t>
  </si>
  <si>
    <t>EJ. PAN DURO</t>
  </si>
  <si>
    <t>RUTA 2</t>
  </si>
  <si>
    <t>RUTA 5</t>
  </si>
  <si>
    <t>EJ. CHACABITA</t>
  </si>
  <si>
    <t>005 J.N. ROSAURA ZAPATA</t>
  </si>
  <si>
    <t>BALANCAN</t>
  </si>
  <si>
    <t>R/A. VICENTE GUERRERO</t>
  </si>
  <si>
    <t>R/A. ISLA SEBASTOPOL</t>
  </si>
  <si>
    <t>001 J.N. JOSEFINA RIVERA</t>
  </si>
  <si>
    <t>POB. MIGUEL HIDALGO 2DA. SECCION</t>
  </si>
  <si>
    <t>001 PRIM. BENITO JUAREZ GARCIA</t>
  </si>
  <si>
    <t>001 J.N. JUSTO SIERRA</t>
  </si>
  <si>
    <t>001 PRIM. AÑO DEL PRESIDENTE CARRANZA</t>
  </si>
  <si>
    <t>001 PRIM. MTRO. RAFAEL RAMIREZ</t>
  </si>
  <si>
    <t>COL. LA HULERIA</t>
  </si>
  <si>
    <t>001 J.N. ISABEL DIAZ DE BARTLETT</t>
  </si>
  <si>
    <t>001 J.N. LUZ MARIA SERRADELL ROMERO</t>
  </si>
  <si>
    <t>001 PRIM. GRAL. LAZARO CARDENAS</t>
  </si>
  <si>
    <t>R/A. ADOLFO LOPEZ MATEOS</t>
  </si>
  <si>
    <t>COL. LA CUCHILLA</t>
  </si>
  <si>
    <t>001 J.N.  LUIS FELIPE DOMINGUEZ</t>
  </si>
  <si>
    <t>001 PRIM. FRANCISCO VILLA</t>
  </si>
  <si>
    <t>001 PRIM. FRANCISCO J. SANTAMARIA</t>
  </si>
  <si>
    <t>RUTA 8</t>
  </si>
  <si>
    <t>001 PRIM. ARTICULO 3RO CONSTITUCIONAL</t>
  </si>
  <si>
    <t>RUTA 9</t>
  </si>
  <si>
    <t>EJ. FRANCISCO I. MADERO  2DA. SECCION</t>
  </si>
  <si>
    <t>RUTA 10</t>
  </si>
  <si>
    <t>001 PRIM. NIÑOS HEROES</t>
  </si>
  <si>
    <t>001 J.N.  ROSARIO MARIA GUTIERREZ ESKILDSEN</t>
  </si>
  <si>
    <t>RUTA 12</t>
  </si>
  <si>
    <t>COORDINADOR  ADMINISTRATIVO, TECNICO, OPERATIVO  
DE LA DIRECCION DE SERVICIOS ALIMENTARIOS DE DIF TABASCO</t>
  </si>
  <si>
    <t>000018</t>
  </si>
  <si>
    <t>CORRESPONDIENTE AL MES DE: NOVIEMBRE 2013</t>
  </si>
  <si>
    <t>001 PRIM. JOSE LUIS CASTILLO OLIVE</t>
  </si>
  <si>
    <t>001 PRIM. JOSE NARCISO ROVIROSA</t>
  </si>
  <si>
    <t>001 J.N. NICOLAS BRAVO</t>
  </si>
  <si>
    <t xml:space="preserve">001 PRIM. CONAFE </t>
  </si>
  <si>
    <t xml:space="preserve">003 PRIM. BELISARIO DOMINGUEZ </t>
  </si>
  <si>
    <t>CORRESPONDIENTE AL MES DE: DICIEMBRE 2013</t>
  </si>
  <si>
    <t>Litros:                    2508</t>
  </si>
  <si>
    <t>Tonelaje:    3453</t>
  </si>
  <si>
    <t>Paquetes: 209 + 0 litros</t>
  </si>
  <si>
    <t>paquetes alimentarios 63</t>
  </si>
  <si>
    <t>Litros:                  384</t>
  </si>
  <si>
    <t>Tonelaje:    519</t>
  </si>
  <si>
    <t>Paquetes 32+0</t>
  </si>
  <si>
    <t>Paquetes Alimentarios: 9</t>
  </si>
  <si>
    <t>LITROS                                      2480</t>
  </si>
  <si>
    <t>Tonelaje:  3410</t>
  </si>
  <si>
    <t>Paquetes:  206+8 Litros</t>
  </si>
  <si>
    <t>Paquetes Alimentarios: 62</t>
  </si>
  <si>
    <t>litros 796</t>
  </si>
  <si>
    <t>Tonelaje:   1066</t>
  </si>
  <si>
    <t>Paquetes : 66+ 4 Litros</t>
  </si>
  <si>
    <t>Paquetes Alimentarios: 18</t>
  </si>
  <si>
    <t>litros 664</t>
  </si>
  <si>
    <t>Tonelaje:  904</t>
  </si>
  <si>
    <t>Paquetes:  55 + 4 Litros</t>
  </si>
  <si>
    <t>Paquetes Alimentarios: 16</t>
  </si>
  <si>
    <t>RUTA  6</t>
  </si>
  <si>
    <t>Litros:     772</t>
  </si>
  <si>
    <t>Tonelaje:    1057</t>
  </si>
  <si>
    <t>paquetes: 64 + 4 Litros</t>
  </si>
  <si>
    <t>Paquetes Alimentarios: 19</t>
  </si>
  <si>
    <t>Litros:    868</t>
  </si>
  <si>
    <t>Tonelaje:   1213</t>
  </si>
  <si>
    <t>Paquetes: 72 + 4 Litros</t>
  </si>
  <si>
    <t>Paqutes Alimentarios:  23</t>
  </si>
  <si>
    <t>Litros:              740</t>
  </si>
  <si>
    <t>Tonelaje:  1010</t>
  </si>
  <si>
    <t>Paquetes: 61+8 litros</t>
  </si>
  <si>
    <t>Litros:             744</t>
  </si>
  <si>
    <t>Tonelaje:  1014</t>
  </si>
  <si>
    <t>Paquetes:  62+0 Litros</t>
  </si>
  <si>
    <t>Litros:        1168</t>
  </si>
  <si>
    <t>Tonelaje:   1603</t>
  </si>
  <si>
    <t>Paquetes: 97+4 Litros</t>
  </si>
  <si>
    <t>Paquetes Alimentarios: 29</t>
  </si>
  <si>
    <t>Litros:                   956</t>
  </si>
  <si>
    <t>Tonelaje:     1599</t>
  </si>
  <si>
    <t>Paquetes: 79+8 Litros</t>
  </si>
  <si>
    <t>Paquetes Alimentarios: 24</t>
  </si>
  <si>
    <t xml:space="preserve"> </t>
  </si>
  <si>
    <t>Litros:             1164</t>
  </si>
  <si>
    <t>Tonelaje:   1599</t>
  </si>
  <si>
    <t>Paquetes: 97+0 litros</t>
  </si>
  <si>
    <t>Paquetes Alimentarios:   29</t>
  </si>
  <si>
    <t>RUTA 13</t>
  </si>
  <si>
    <t>Litros:                 2420</t>
  </si>
  <si>
    <t>Tonelaje :  3140</t>
  </si>
  <si>
    <t>Paquetes:  201 +8 Litros</t>
  </si>
  <si>
    <t>Paquetes Alimentarios:  60</t>
  </si>
  <si>
    <t>RUTA 14</t>
  </si>
  <si>
    <t>Litros:                1320</t>
  </si>
  <si>
    <t>Tonelaje:   1815</t>
  </si>
  <si>
    <t>Paquetes: 110+0</t>
  </si>
  <si>
    <t>Paquetes Alimentarios: 33</t>
  </si>
  <si>
    <t>RUTA 15</t>
  </si>
  <si>
    <t>Litros:            1540</t>
  </si>
  <si>
    <t>Tonelaje:  2110</t>
  </si>
  <si>
    <t>Paquetes: 128+2 Litros</t>
  </si>
  <si>
    <t>Paquetes Alimentarios: 38</t>
  </si>
  <si>
    <t>RUTA 16</t>
  </si>
  <si>
    <t>Litros:             922</t>
  </si>
  <si>
    <t>Tonelaje:  2500</t>
  </si>
  <si>
    <t>Paquetes: 153+8 Litros</t>
  </si>
  <si>
    <t>Paquetes Alimentarios: 45</t>
  </si>
  <si>
    <t>RUTA 17</t>
  </si>
  <si>
    <t>Litros:     2352</t>
  </si>
  <si>
    <t>Tonelaje:   3252</t>
  </si>
  <si>
    <t>Paquetes: 196</t>
  </si>
  <si>
    <t>Paquetes Alimentarios: 60</t>
  </si>
  <si>
    <t>RUTA 18</t>
  </si>
  <si>
    <t>Litros:             1888</t>
  </si>
  <si>
    <t>Tonelaje:     2464</t>
  </si>
  <si>
    <t>Paquetes: 157+4 Litros</t>
  </si>
  <si>
    <t>Paquetes Alimentarios: 48</t>
  </si>
  <si>
    <t>RUTA 19</t>
  </si>
  <si>
    <t>Litros:                 1076</t>
  </si>
  <si>
    <t>Tonelaje:  1466</t>
  </si>
  <si>
    <t>Paquetes: 89+8 Litros</t>
  </si>
  <si>
    <t>Paquetes Alimentarios: 26</t>
  </si>
  <si>
    <t xml:space="preserve">                                                                   </t>
  </si>
  <si>
    <t>No. de Loc</t>
  </si>
  <si>
    <t>Obs</t>
  </si>
  <si>
    <t>LIC T.S JOSE GUADALUPE REYES MENDOZA</t>
  </si>
  <si>
    <t>Litros:                    1254</t>
  </si>
  <si>
    <t>Paquetes: 104 + 6 litros</t>
  </si>
  <si>
    <t>Tonelaje:    2010</t>
  </si>
  <si>
    <t>Litros:                  192</t>
  </si>
  <si>
    <t>Paquetes 16+0</t>
  </si>
  <si>
    <t>Tonelaje:    300</t>
  </si>
  <si>
    <t>LITROS                                      1240</t>
  </si>
  <si>
    <t>Paquetes:  103+4 Litros</t>
  </si>
  <si>
    <t>Tonelaje:  1984</t>
  </si>
  <si>
    <t>litros 398</t>
  </si>
  <si>
    <t>Paquetes : 33+ 2 Litros</t>
  </si>
  <si>
    <t>Tonelaje:   1282</t>
  </si>
  <si>
    <t>litros 332</t>
  </si>
  <si>
    <t>Paquetes:  27 + 8 Litros</t>
  </si>
  <si>
    <t>Tonelaje:  524</t>
  </si>
  <si>
    <t>Litros:     386</t>
  </si>
  <si>
    <t>paquetes: 32 + 2 Litros</t>
  </si>
  <si>
    <t>Tonelaje:    614</t>
  </si>
  <si>
    <t>Litros:    434</t>
  </si>
  <si>
    <t>Paquetes: 36 + 2 Litros</t>
  </si>
  <si>
    <t>Litros:              370</t>
  </si>
  <si>
    <t>Paquetes: 30+10 litros</t>
  </si>
  <si>
    <t>Tonelaje:  586</t>
  </si>
  <si>
    <t>Litros:             372</t>
  </si>
  <si>
    <t>Paquetes:  31+0 Litros</t>
  </si>
  <si>
    <t>Tonelaje:  588</t>
  </si>
  <si>
    <t>Litros:        584</t>
  </si>
  <si>
    <t>Paquetes: 48+8 Litros</t>
  </si>
  <si>
    <t>Tonelaje:   932</t>
  </si>
  <si>
    <t>Litros:                   478</t>
  </si>
  <si>
    <t>Paquetes: 39+10 Litros</t>
  </si>
  <si>
    <t>Tonelaje:     766</t>
  </si>
  <si>
    <t>Litros:             582</t>
  </si>
  <si>
    <t>Paquetes: 48+6 litros</t>
  </si>
  <si>
    <t>Tonelaje:   930</t>
  </si>
  <si>
    <t>Litros:                 1210</t>
  </si>
  <si>
    <t>Paquetes:  100 +10 Litros</t>
  </si>
  <si>
    <t>Tonelaje :  1930</t>
  </si>
  <si>
    <t>Litros:                660</t>
  </si>
  <si>
    <t>Paquetes: 55+0</t>
  </si>
  <si>
    <t>Tonelaje:   1056</t>
  </si>
  <si>
    <t>Litros:            770</t>
  </si>
  <si>
    <t>Paquetes: 64+2 Litros</t>
  </si>
  <si>
    <t>Tonelaje:  1226</t>
  </si>
  <si>
    <t>Paquetes: 76+10 Litros</t>
  </si>
  <si>
    <t>Tonelaje:  1422</t>
  </si>
  <si>
    <t>Litros:     1176</t>
  </si>
  <si>
    <t>Paquetes: 98+0</t>
  </si>
  <si>
    <t>Tonelaje:   1826</t>
  </si>
  <si>
    <t>Litros:             944</t>
  </si>
  <si>
    <t>Paquetes: 78+8 Litros</t>
  </si>
  <si>
    <t>Tonelaje:     1520</t>
  </si>
  <si>
    <t>Litros:                 538</t>
  </si>
  <si>
    <t>Paquetes: 48+10 Litros</t>
  </si>
  <si>
    <t>Tonelaje:  850</t>
  </si>
  <si>
    <t>Paqutes Alimentarios:  26</t>
  </si>
  <si>
    <t>Tonelaje:   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</si>
</sst>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</font>
    <font>
      <sz val="48"/>
      <name val="Arial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2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0" fillId="0" borderId="0" xfId="0" applyFont="1"/>
    <xf numFmtId="0" fontId="8" fillId="0" borderId="0" xfId="0" applyFont="1" applyBorder="1"/>
    <xf numFmtId="0" fontId="0" fillId="0" borderId="0" xfId="0" applyBorder="1"/>
    <xf numFmtId="0" fontId="11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/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9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10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right" vertical="center" wrapText="1"/>
    </xf>
    <xf numFmtId="49" fontId="6" fillId="0" borderId="7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1" xfId="0" applyBorder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/>
    </xf>
    <xf numFmtId="0" fontId="12" fillId="0" borderId="0" xfId="0" applyFont="1" applyAlignment="1">
      <alignment vertical="top" wrapText="1"/>
    </xf>
    <xf numFmtId="0" fontId="14" fillId="0" borderId="8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 vertical="center" wrapText="1"/>
    </xf>
    <xf numFmtId="0" fontId="6" fillId="0" borderId="0" xfId="0" applyFont="1" applyBorder="1"/>
    <xf numFmtId="0" fontId="5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341</xdr:row>
      <xdr:rowOff>167216</xdr:rowOff>
    </xdr:from>
    <xdr:to>
      <xdr:col>8</xdr:col>
      <xdr:colOff>180975</xdr:colOff>
      <xdr:row>342</xdr:row>
      <xdr:rowOff>80433</xdr:rowOff>
    </xdr:to>
    <xdr:grpSp>
      <xdr:nvGrpSpPr>
        <xdr:cNvPr id="2" name="Group 388"/>
        <xdr:cNvGrpSpPr>
          <a:grpSpLocks/>
        </xdr:cNvGrpSpPr>
      </xdr:nvGrpSpPr>
      <xdr:grpSpPr bwMode="auto">
        <a:xfrm>
          <a:off x="9782175" y="83976633"/>
          <a:ext cx="114300" cy="114300"/>
          <a:chOff x="1066" y="1117"/>
          <a:chExt cx="363" cy="544"/>
        </a:xfrm>
      </xdr:grpSpPr>
      <xdr:sp macro="" textlink="">
        <xdr:nvSpPr>
          <xdr:cNvPr id="3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693964</xdr:colOff>
      <xdr:row>6</xdr:row>
      <xdr:rowOff>57150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0477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627290</xdr:colOff>
      <xdr:row>0</xdr:row>
      <xdr:rowOff>8165</xdr:rowOff>
    </xdr:from>
    <xdr:to>
      <xdr:col>1</xdr:col>
      <xdr:colOff>1694090</xdr:colOff>
      <xdr:row>6</xdr:row>
      <xdr:rowOff>46265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81076" y="8165"/>
          <a:ext cx="1066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647700</xdr:colOff>
      <xdr:row>0</xdr:row>
      <xdr:rowOff>28575</xdr:rowOff>
    </xdr:from>
    <xdr:to>
      <xdr:col>9</xdr:col>
      <xdr:colOff>552450</xdr:colOff>
      <xdr:row>4</xdr:row>
      <xdr:rowOff>76200</xdr:rowOff>
    </xdr:to>
    <xdr:sp macro="" textlink="">
      <xdr:nvSpPr>
        <xdr:cNvPr id="7" name="Rectangle 62378"/>
        <xdr:cNvSpPr>
          <a:spLocks noChangeArrowheads="1"/>
        </xdr:cNvSpPr>
      </xdr:nvSpPr>
      <xdr:spPr bwMode="auto">
        <a:xfrm>
          <a:off x="8810625" y="28575"/>
          <a:ext cx="1476375" cy="7524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561975</xdr:colOff>
      <xdr:row>0</xdr:row>
      <xdr:rowOff>0</xdr:rowOff>
    </xdr:from>
    <xdr:to>
      <xdr:col>8</xdr:col>
      <xdr:colOff>276225</xdr:colOff>
      <xdr:row>6</xdr:row>
      <xdr:rowOff>0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10625" y="0"/>
          <a:ext cx="11715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419100</xdr:colOff>
      <xdr:row>278</xdr:row>
      <xdr:rowOff>0</xdr:rowOff>
    </xdr:from>
    <xdr:to>
      <xdr:col>10</xdr:col>
      <xdr:colOff>533400</xdr:colOff>
      <xdr:row>278</xdr:row>
      <xdr:rowOff>38100</xdr:rowOff>
    </xdr:to>
    <xdr:grpSp>
      <xdr:nvGrpSpPr>
        <xdr:cNvPr id="9" name="Group 388"/>
        <xdr:cNvGrpSpPr>
          <a:grpSpLocks/>
        </xdr:cNvGrpSpPr>
      </xdr:nvGrpSpPr>
      <xdr:grpSpPr bwMode="auto">
        <a:xfrm>
          <a:off x="10716683" y="71490417"/>
          <a:ext cx="114300" cy="38100"/>
          <a:chOff x="1066" y="1117"/>
          <a:chExt cx="363" cy="544"/>
        </a:xfrm>
      </xdr:grpSpPr>
      <xdr:sp macro="" textlink="">
        <xdr:nvSpPr>
          <xdr:cNvPr id="10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341</xdr:row>
      <xdr:rowOff>114303</xdr:rowOff>
    </xdr:from>
    <xdr:to>
      <xdr:col>8</xdr:col>
      <xdr:colOff>180975</xdr:colOff>
      <xdr:row>342</xdr:row>
      <xdr:rowOff>27520</xdr:rowOff>
    </xdr:to>
    <xdr:grpSp>
      <xdr:nvGrpSpPr>
        <xdr:cNvPr id="2" name="Group 388"/>
        <xdr:cNvGrpSpPr>
          <a:grpSpLocks/>
        </xdr:cNvGrpSpPr>
      </xdr:nvGrpSpPr>
      <xdr:grpSpPr bwMode="auto">
        <a:xfrm>
          <a:off x="9782175" y="83574470"/>
          <a:ext cx="114300" cy="114300"/>
          <a:chOff x="1066" y="1117"/>
          <a:chExt cx="363" cy="544"/>
        </a:xfrm>
      </xdr:grpSpPr>
      <xdr:sp macro="" textlink="">
        <xdr:nvSpPr>
          <xdr:cNvPr id="3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625928</xdr:colOff>
      <xdr:row>6</xdr:row>
      <xdr:rowOff>57150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979714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559259</xdr:colOff>
      <xdr:row>0</xdr:row>
      <xdr:rowOff>21771</xdr:rowOff>
    </xdr:from>
    <xdr:to>
      <xdr:col>1</xdr:col>
      <xdr:colOff>1626059</xdr:colOff>
      <xdr:row>6</xdr:row>
      <xdr:rowOff>59871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13045" y="21771"/>
          <a:ext cx="1066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647700</xdr:colOff>
      <xdr:row>0</xdr:row>
      <xdr:rowOff>28575</xdr:rowOff>
    </xdr:from>
    <xdr:to>
      <xdr:col>9</xdr:col>
      <xdr:colOff>552450</xdr:colOff>
      <xdr:row>4</xdr:row>
      <xdr:rowOff>76200</xdr:rowOff>
    </xdr:to>
    <xdr:sp macro="" textlink="">
      <xdr:nvSpPr>
        <xdr:cNvPr id="7" name="Rectangle 62378"/>
        <xdr:cNvSpPr>
          <a:spLocks noChangeArrowheads="1"/>
        </xdr:cNvSpPr>
      </xdr:nvSpPr>
      <xdr:spPr bwMode="auto">
        <a:xfrm>
          <a:off x="8810625" y="28575"/>
          <a:ext cx="1476375" cy="7524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561975</xdr:colOff>
      <xdr:row>0</xdr:row>
      <xdr:rowOff>0</xdr:rowOff>
    </xdr:from>
    <xdr:to>
      <xdr:col>8</xdr:col>
      <xdr:colOff>276225</xdr:colOff>
      <xdr:row>6</xdr:row>
      <xdr:rowOff>0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10625" y="0"/>
          <a:ext cx="11715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341</xdr:row>
      <xdr:rowOff>114303</xdr:rowOff>
    </xdr:from>
    <xdr:to>
      <xdr:col>8</xdr:col>
      <xdr:colOff>180975</xdr:colOff>
      <xdr:row>342</xdr:row>
      <xdr:rowOff>27520</xdr:rowOff>
    </xdr:to>
    <xdr:grpSp>
      <xdr:nvGrpSpPr>
        <xdr:cNvPr id="69653" name="Group 388"/>
        <xdr:cNvGrpSpPr>
          <a:grpSpLocks/>
        </xdr:cNvGrpSpPr>
      </xdr:nvGrpSpPr>
      <xdr:grpSpPr bwMode="auto">
        <a:xfrm>
          <a:off x="9782175" y="83574470"/>
          <a:ext cx="114300" cy="114300"/>
          <a:chOff x="1066" y="1117"/>
          <a:chExt cx="363" cy="544"/>
        </a:xfrm>
      </xdr:grpSpPr>
      <xdr:sp macro="" textlink="">
        <xdr:nvSpPr>
          <xdr:cNvPr id="69661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662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802821</xdr:colOff>
      <xdr:row>6</xdr:row>
      <xdr:rowOff>57150</xdr:rowOff>
    </xdr:to>
    <xdr:pic>
      <xdr:nvPicPr>
        <xdr:cNvPr id="696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156607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708940</xdr:colOff>
      <xdr:row>0</xdr:row>
      <xdr:rowOff>21772</xdr:rowOff>
    </xdr:from>
    <xdr:to>
      <xdr:col>1</xdr:col>
      <xdr:colOff>1775740</xdr:colOff>
      <xdr:row>6</xdr:row>
      <xdr:rowOff>59872</xdr:rowOff>
    </xdr:to>
    <xdr:pic>
      <xdr:nvPicPr>
        <xdr:cNvPr id="6965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62726" y="21772"/>
          <a:ext cx="1066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647700</xdr:colOff>
      <xdr:row>0</xdr:row>
      <xdr:rowOff>28575</xdr:rowOff>
    </xdr:from>
    <xdr:to>
      <xdr:col>9</xdr:col>
      <xdr:colOff>552450</xdr:colOff>
      <xdr:row>4</xdr:row>
      <xdr:rowOff>76200</xdr:rowOff>
    </xdr:to>
    <xdr:sp macro="" textlink="">
      <xdr:nvSpPr>
        <xdr:cNvPr id="69656" name="Rectangle 62378"/>
        <xdr:cNvSpPr>
          <a:spLocks noChangeArrowheads="1"/>
        </xdr:cNvSpPr>
      </xdr:nvSpPr>
      <xdr:spPr bwMode="auto">
        <a:xfrm>
          <a:off x="8810625" y="28575"/>
          <a:ext cx="1476375" cy="7524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561975</xdr:colOff>
      <xdr:row>0</xdr:row>
      <xdr:rowOff>0</xdr:rowOff>
    </xdr:from>
    <xdr:to>
      <xdr:col>8</xdr:col>
      <xdr:colOff>276225</xdr:colOff>
      <xdr:row>6</xdr:row>
      <xdr:rowOff>0</xdr:rowOff>
    </xdr:to>
    <xdr:pic>
      <xdr:nvPicPr>
        <xdr:cNvPr id="696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10625" y="0"/>
          <a:ext cx="11715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190495</xdr:colOff>
      <xdr:row>65</xdr:row>
      <xdr:rowOff>63497</xdr:rowOff>
    </xdr:from>
    <xdr:to>
      <xdr:col>8</xdr:col>
      <xdr:colOff>304795</xdr:colOff>
      <xdr:row>65</xdr:row>
      <xdr:rowOff>177797</xdr:rowOff>
    </xdr:to>
    <xdr:grpSp>
      <xdr:nvGrpSpPr>
        <xdr:cNvPr id="9" name="Group 388"/>
        <xdr:cNvGrpSpPr>
          <a:grpSpLocks/>
        </xdr:cNvGrpSpPr>
      </xdr:nvGrpSpPr>
      <xdr:grpSpPr bwMode="auto">
        <a:xfrm>
          <a:off x="9905995" y="18700747"/>
          <a:ext cx="114300" cy="114300"/>
          <a:chOff x="1066" y="1117"/>
          <a:chExt cx="363" cy="544"/>
        </a:xfrm>
      </xdr:grpSpPr>
      <xdr:sp macro="" textlink="">
        <xdr:nvSpPr>
          <xdr:cNvPr id="10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169328</xdr:colOff>
      <xdr:row>107</xdr:row>
      <xdr:rowOff>52915</xdr:rowOff>
    </xdr:from>
    <xdr:to>
      <xdr:col>8</xdr:col>
      <xdr:colOff>283628</xdr:colOff>
      <xdr:row>107</xdr:row>
      <xdr:rowOff>167215</xdr:rowOff>
    </xdr:to>
    <xdr:grpSp>
      <xdr:nvGrpSpPr>
        <xdr:cNvPr id="12" name="Group 388"/>
        <xdr:cNvGrpSpPr>
          <a:grpSpLocks/>
        </xdr:cNvGrpSpPr>
      </xdr:nvGrpSpPr>
      <xdr:grpSpPr bwMode="auto">
        <a:xfrm>
          <a:off x="9884828" y="29432248"/>
          <a:ext cx="114300" cy="114300"/>
          <a:chOff x="1066" y="1117"/>
          <a:chExt cx="363" cy="544"/>
        </a:xfrm>
      </xdr:grpSpPr>
      <xdr:sp macro="" textlink="">
        <xdr:nvSpPr>
          <xdr:cNvPr id="13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105830</xdr:colOff>
      <xdr:row>106</xdr:row>
      <xdr:rowOff>74081</xdr:rowOff>
    </xdr:from>
    <xdr:to>
      <xdr:col>8</xdr:col>
      <xdr:colOff>220130</xdr:colOff>
      <xdr:row>106</xdr:row>
      <xdr:rowOff>188381</xdr:rowOff>
    </xdr:to>
    <xdr:grpSp>
      <xdr:nvGrpSpPr>
        <xdr:cNvPr id="21" name="Group 388"/>
        <xdr:cNvGrpSpPr>
          <a:grpSpLocks/>
        </xdr:cNvGrpSpPr>
      </xdr:nvGrpSpPr>
      <xdr:grpSpPr bwMode="auto">
        <a:xfrm>
          <a:off x="9821330" y="29209998"/>
          <a:ext cx="114300" cy="114300"/>
          <a:chOff x="1066" y="1117"/>
          <a:chExt cx="363" cy="544"/>
        </a:xfrm>
      </xdr:grpSpPr>
      <xdr:sp macro="" textlink="">
        <xdr:nvSpPr>
          <xdr:cNvPr id="22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1"/>
  <sheetViews>
    <sheetView view="pageBreakPreview" zoomScale="90" zoomScaleNormal="70" zoomScaleSheetLayoutView="90" workbookViewId="0">
      <selection activeCell="D347" sqref="D347"/>
    </sheetView>
  </sheetViews>
  <sheetFormatPr baseColWidth="10" defaultColWidth="9.5703125" defaultRowHeight="12.75" x14ac:dyDescent="0.2"/>
  <cols>
    <col min="1" max="1" width="5.28515625" customWidth="1"/>
    <col min="2" max="2" width="48" bestFit="1" customWidth="1"/>
    <col min="3" max="3" width="8.85546875" customWidth="1"/>
    <col min="4" max="4" width="46.28515625" customWidth="1"/>
    <col min="5" max="6" width="7.85546875" customWidth="1"/>
    <col min="7" max="7" width="8" customWidth="1"/>
    <col min="8" max="8" width="13.42578125" customWidth="1"/>
    <col min="9" max="9" width="6.7109375" customWidth="1"/>
    <col min="10" max="10" width="2" customWidth="1"/>
  </cols>
  <sheetData>
    <row r="1" spans="1:12" ht="12.75" customHeight="1" x14ac:dyDescent="0.2">
      <c r="J1" s="1"/>
      <c r="K1" s="1"/>
      <c r="L1" s="1"/>
    </row>
    <row r="2" spans="1:12" ht="14.25" customHeight="1" x14ac:dyDescent="0.2">
      <c r="J2" s="1"/>
      <c r="K2" s="1"/>
      <c r="L2" s="1"/>
    </row>
    <row r="3" spans="1:12" ht="14.25" customHeight="1" x14ac:dyDescent="0.2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2"/>
      <c r="K3" s="2"/>
      <c r="L3" s="2"/>
    </row>
    <row r="4" spans="1:12" ht="14.25" customHeight="1" x14ac:dyDescent="0.2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2"/>
      <c r="K4" s="2"/>
      <c r="L4" s="2"/>
    </row>
    <row r="5" spans="1:12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66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4"/>
      <c r="K9" s="4"/>
      <c r="L9" s="4"/>
    </row>
    <row r="10" spans="1:12" ht="66" customHeight="1" x14ac:dyDescent="0.2">
      <c r="A10" s="3"/>
      <c r="B10" s="98" t="s">
        <v>2</v>
      </c>
      <c r="C10" s="98"/>
      <c r="D10" s="98"/>
      <c r="E10" s="98"/>
      <c r="F10" s="98"/>
      <c r="G10" s="98"/>
      <c r="H10" s="98"/>
      <c r="I10" s="3"/>
      <c r="J10" s="3"/>
      <c r="K10" s="3"/>
      <c r="L10" s="3"/>
    </row>
    <row r="11" spans="1:12" ht="66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9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5.5" customHeight="1" x14ac:dyDescent="0.2">
      <c r="A13" s="99" t="s">
        <v>56</v>
      </c>
      <c r="B13" s="99"/>
      <c r="C13" s="99"/>
      <c r="D13" s="99"/>
      <c r="E13" s="99"/>
      <c r="F13" s="99"/>
      <c r="G13" s="99"/>
      <c r="H13" s="99"/>
      <c r="I13" s="99"/>
      <c r="J13" s="6"/>
      <c r="K13" s="6"/>
      <c r="L13" s="6"/>
    </row>
    <row r="14" spans="1:12" ht="51" customHeight="1" x14ac:dyDescent="0.2">
      <c r="A14" s="99" t="s">
        <v>303</v>
      </c>
      <c r="B14" s="99"/>
      <c r="C14" s="99"/>
      <c r="D14" s="99"/>
      <c r="E14" s="99"/>
      <c r="F14" s="99"/>
      <c r="G14" s="99"/>
      <c r="H14" s="99"/>
      <c r="I14" s="99"/>
      <c r="J14" s="5"/>
      <c r="K14" s="5"/>
      <c r="L14" s="5"/>
    </row>
    <row r="15" spans="1:12" s="8" customFormat="1" ht="15" customHeight="1" x14ac:dyDescent="0.2">
      <c r="A15" s="100" t="s">
        <v>3</v>
      </c>
      <c r="B15" s="100"/>
      <c r="C15" s="38"/>
      <c r="D15" s="38"/>
      <c r="E15" s="38"/>
      <c r="F15" s="38"/>
      <c r="G15" s="38"/>
      <c r="H15" s="38"/>
      <c r="I15" s="9"/>
      <c r="J15" s="7"/>
      <c r="K15" s="7"/>
      <c r="L15" s="7"/>
    </row>
    <row r="16" spans="1:12" s="8" customFormat="1" ht="50.1" customHeight="1" x14ac:dyDescent="0.2">
      <c r="A16" s="28" t="s">
        <v>464</v>
      </c>
      <c r="B16" s="28" t="s">
        <v>4</v>
      </c>
      <c r="C16" s="28" t="s">
        <v>266</v>
      </c>
      <c r="D16" s="28" t="s">
        <v>5</v>
      </c>
      <c r="E16" s="28" t="s">
        <v>6</v>
      </c>
      <c r="F16" s="28" t="s">
        <v>201</v>
      </c>
      <c r="G16" s="28" t="s">
        <v>7</v>
      </c>
      <c r="H16" s="28" t="s">
        <v>202</v>
      </c>
      <c r="I16" s="28" t="s">
        <v>9</v>
      </c>
      <c r="J16" s="7"/>
      <c r="K16" s="7"/>
      <c r="L16" s="7"/>
    </row>
    <row r="17" spans="1:12" s="8" customFormat="1" ht="20.100000000000001" customHeight="1" x14ac:dyDescent="0.2">
      <c r="A17" s="91">
        <v>97</v>
      </c>
      <c r="B17" s="93" t="s">
        <v>304</v>
      </c>
      <c r="C17" s="71" t="s">
        <v>61</v>
      </c>
      <c r="D17" s="72" t="s">
        <v>204</v>
      </c>
      <c r="E17" s="36">
        <v>60</v>
      </c>
      <c r="F17" s="36">
        <v>60</v>
      </c>
      <c r="G17" s="36">
        <f>F17*4</f>
        <v>240</v>
      </c>
      <c r="H17" s="36">
        <v>6</v>
      </c>
      <c r="I17" s="32"/>
      <c r="J17" s="7"/>
      <c r="K17" s="7"/>
      <c r="L17" s="7"/>
    </row>
    <row r="18" spans="1:12" s="8" customFormat="1" ht="20.100000000000001" customHeight="1" x14ac:dyDescent="0.2">
      <c r="A18" s="92"/>
      <c r="B18" s="94"/>
      <c r="C18" s="71" t="s">
        <v>62</v>
      </c>
      <c r="D18" s="72" t="s">
        <v>205</v>
      </c>
      <c r="E18" s="36">
        <v>117</v>
      </c>
      <c r="F18" s="36">
        <v>117</v>
      </c>
      <c r="G18" s="36">
        <f t="shared" ref="G18:G23" si="0">F18*4</f>
        <v>468</v>
      </c>
      <c r="H18" s="36">
        <v>12</v>
      </c>
      <c r="I18" s="32"/>
      <c r="J18" s="7"/>
      <c r="K18" s="7"/>
      <c r="L18" s="7"/>
    </row>
    <row r="19" spans="1:12" s="8" customFormat="1" ht="20.100000000000001" customHeight="1" x14ac:dyDescent="0.2">
      <c r="A19" s="91">
        <v>47</v>
      </c>
      <c r="B19" s="95" t="s">
        <v>15</v>
      </c>
      <c r="C19" s="71" t="s">
        <v>63</v>
      </c>
      <c r="D19" s="72" t="s">
        <v>206</v>
      </c>
      <c r="E19" s="36">
        <v>79</v>
      </c>
      <c r="F19" s="36">
        <v>79</v>
      </c>
      <c r="G19" s="36">
        <f t="shared" si="0"/>
        <v>316</v>
      </c>
      <c r="H19" s="36">
        <v>8</v>
      </c>
      <c r="I19" s="32"/>
      <c r="J19" s="7"/>
      <c r="K19" s="7"/>
      <c r="L19" s="7"/>
    </row>
    <row r="20" spans="1:12" s="8" customFormat="1" ht="20.100000000000001" customHeight="1" x14ac:dyDescent="0.2">
      <c r="A20" s="92"/>
      <c r="B20" s="96"/>
      <c r="C20" s="71" t="s">
        <v>64</v>
      </c>
      <c r="D20" s="72" t="s">
        <v>207</v>
      </c>
      <c r="E20" s="36">
        <v>180</v>
      </c>
      <c r="F20" s="36">
        <v>180</v>
      </c>
      <c r="G20" s="36">
        <f t="shared" si="0"/>
        <v>720</v>
      </c>
      <c r="H20" s="36">
        <v>18</v>
      </c>
      <c r="I20" s="32"/>
      <c r="J20" s="7"/>
      <c r="K20" s="7"/>
      <c r="L20" s="7"/>
    </row>
    <row r="21" spans="1:12" s="8" customFormat="1" ht="20.100000000000001" customHeight="1" x14ac:dyDescent="0.2">
      <c r="A21" s="91">
        <v>49</v>
      </c>
      <c r="B21" s="95" t="s">
        <v>284</v>
      </c>
      <c r="C21" s="71" t="s">
        <v>65</v>
      </c>
      <c r="D21" s="72" t="s">
        <v>208</v>
      </c>
      <c r="E21" s="36">
        <v>63</v>
      </c>
      <c r="F21" s="36">
        <v>63</v>
      </c>
      <c r="G21" s="36">
        <f t="shared" si="0"/>
        <v>252</v>
      </c>
      <c r="H21" s="36">
        <v>6</v>
      </c>
      <c r="I21" s="32"/>
      <c r="J21" s="7"/>
      <c r="K21" s="7"/>
      <c r="L21" s="7"/>
    </row>
    <row r="22" spans="1:12" s="8" customFormat="1" ht="20.100000000000001" customHeight="1" x14ac:dyDescent="0.2">
      <c r="A22" s="92"/>
      <c r="B22" s="96"/>
      <c r="C22" s="71" t="s">
        <v>66</v>
      </c>
      <c r="D22" s="72" t="s">
        <v>209</v>
      </c>
      <c r="E22" s="36">
        <v>116</v>
      </c>
      <c r="F22" s="36">
        <v>116</v>
      </c>
      <c r="G22" s="36">
        <f t="shared" si="0"/>
        <v>464</v>
      </c>
      <c r="H22" s="36">
        <v>12</v>
      </c>
      <c r="I22" s="32"/>
      <c r="J22" s="7"/>
      <c r="K22" s="7"/>
      <c r="L22" s="7"/>
    </row>
    <row r="23" spans="1:12" s="8" customFormat="1" ht="20.100000000000001" customHeight="1" x14ac:dyDescent="0.2">
      <c r="A23" s="33">
        <v>137</v>
      </c>
      <c r="B23" s="72" t="s">
        <v>57</v>
      </c>
      <c r="C23" s="71" t="s">
        <v>67</v>
      </c>
      <c r="D23" s="72" t="s">
        <v>374</v>
      </c>
      <c r="E23" s="36">
        <v>12</v>
      </c>
      <c r="F23" s="36">
        <v>12</v>
      </c>
      <c r="G23" s="36">
        <f t="shared" si="0"/>
        <v>48</v>
      </c>
      <c r="H23" s="36">
        <v>1</v>
      </c>
      <c r="I23" s="32"/>
      <c r="J23" s="7"/>
      <c r="K23" s="7"/>
      <c r="L23" s="7"/>
    </row>
    <row r="24" spans="1:12" s="8" customFormat="1" ht="15" x14ac:dyDescent="0.2">
      <c r="A24" s="103" t="s">
        <v>11</v>
      </c>
      <c r="B24" s="103"/>
      <c r="C24" s="46"/>
      <c r="D24" s="47">
        <v>7</v>
      </c>
      <c r="E24" s="46">
        <f>SUM(E17:E23)</f>
        <v>627</v>
      </c>
      <c r="F24" s="53">
        <f>SUM(F17:F23)</f>
        <v>627</v>
      </c>
      <c r="G24" s="53">
        <f>SUM(G17:G23)</f>
        <v>2508</v>
      </c>
      <c r="H24" s="53">
        <f>SUM(H17:H23)</f>
        <v>63</v>
      </c>
      <c r="I24" s="32"/>
      <c r="J24" s="7"/>
      <c r="K24" s="7"/>
      <c r="L24" s="7"/>
    </row>
    <row r="25" spans="1:12" s="8" customFormat="1" ht="15.75" thickBot="1" x14ac:dyDescent="0.25">
      <c r="A25" s="39"/>
      <c r="B25" s="39"/>
      <c r="C25" s="39"/>
      <c r="D25" s="40"/>
      <c r="E25" s="39"/>
      <c r="F25" s="39"/>
      <c r="G25" s="39"/>
      <c r="H25" s="39"/>
      <c r="I25" s="12"/>
      <c r="J25" s="7"/>
      <c r="K25" s="7"/>
      <c r="L25" s="7"/>
    </row>
    <row r="26" spans="1:12" s="8" customFormat="1" ht="18" customHeight="1" thickBot="1" x14ac:dyDescent="0.25">
      <c r="A26" s="39"/>
      <c r="B26" s="41" t="s">
        <v>380</v>
      </c>
      <c r="C26" s="41"/>
      <c r="D26" s="42" t="s">
        <v>381</v>
      </c>
      <c r="E26" s="39"/>
      <c r="F26" s="39"/>
      <c r="G26" s="39"/>
      <c r="H26" s="39"/>
      <c r="I26" s="12"/>
      <c r="J26" s="7"/>
      <c r="K26" s="7"/>
      <c r="L26" s="7"/>
    </row>
    <row r="27" spans="1:12" s="8" customFormat="1" ht="18" customHeight="1" thickBot="1" x14ac:dyDescent="0.25">
      <c r="A27" s="39"/>
      <c r="B27" s="41" t="s">
        <v>382</v>
      </c>
      <c r="C27" s="41"/>
      <c r="D27" s="42"/>
      <c r="E27" s="39"/>
      <c r="F27" s="39"/>
      <c r="G27" s="39"/>
      <c r="H27" s="39"/>
      <c r="I27" s="12"/>
      <c r="J27" s="7"/>
      <c r="K27" s="7"/>
      <c r="L27" s="7"/>
    </row>
    <row r="28" spans="1:12" s="8" customFormat="1" ht="18" customHeight="1" thickBot="1" x14ac:dyDescent="0.25">
      <c r="A28" s="38"/>
      <c r="B28" s="41" t="s">
        <v>383</v>
      </c>
      <c r="C28" s="41"/>
      <c r="D28" s="42"/>
      <c r="E28" s="38"/>
      <c r="F28" s="38"/>
      <c r="G28" s="38"/>
      <c r="H28" s="38"/>
      <c r="I28" s="9"/>
      <c r="J28" s="7"/>
      <c r="K28" s="7"/>
      <c r="L28" s="7"/>
    </row>
    <row r="29" spans="1:12" s="8" customFormat="1" ht="15" x14ac:dyDescent="0.2">
      <c r="A29" s="38"/>
      <c r="B29" s="43"/>
      <c r="C29" s="43"/>
      <c r="D29" s="44"/>
      <c r="E29" s="38"/>
      <c r="F29" s="38"/>
      <c r="G29" s="38"/>
      <c r="H29" s="38"/>
      <c r="I29" s="9"/>
      <c r="J29" s="7"/>
      <c r="K29" s="7"/>
      <c r="L29" s="7"/>
    </row>
    <row r="30" spans="1:12" s="8" customFormat="1" ht="15" customHeight="1" x14ac:dyDescent="0.2">
      <c r="A30" s="100" t="s">
        <v>341</v>
      </c>
      <c r="B30" s="100"/>
      <c r="C30" s="38"/>
      <c r="D30" s="38"/>
      <c r="E30" s="38"/>
      <c r="F30" s="38"/>
      <c r="G30" s="38"/>
      <c r="H30" s="38"/>
      <c r="I30" s="9"/>
      <c r="J30" s="7"/>
      <c r="K30" s="7"/>
      <c r="L30" s="7"/>
    </row>
    <row r="31" spans="1:12" s="8" customFormat="1" ht="62.25" customHeight="1" x14ac:dyDescent="0.2">
      <c r="A31" s="28" t="s">
        <v>464</v>
      </c>
      <c r="B31" s="28" t="s">
        <v>4</v>
      </c>
      <c r="C31" s="28" t="s">
        <v>266</v>
      </c>
      <c r="D31" s="28" t="s">
        <v>5</v>
      </c>
      <c r="E31" s="28" t="s">
        <v>6</v>
      </c>
      <c r="F31" s="28" t="s">
        <v>201</v>
      </c>
      <c r="G31" s="28" t="s">
        <v>7</v>
      </c>
      <c r="H31" s="28" t="s">
        <v>202</v>
      </c>
      <c r="I31" s="10" t="s">
        <v>465</v>
      </c>
      <c r="J31" s="7"/>
      <c r="K31" s="7"/>
      <c r="L31" s="7"/>
    </row>
    <row r="32" spans="1:12" s="8" customFormat="1" ht="20.100000000000001" customHeight="1" x14ac:dyDescent="0.2">
      <c r="A32" s="91">
        <v>39</v>
      </c>
      <c r="B32" s="95" t="s">
        <v>16</v>
      </c>
      <c r="C32" s="71" t="s">
        <v>68</v>
      </c>
      <c r="D32" s="72" t="s">
        <v>210</v>
      </c>
      <c r="E32" s="36">
        <v>20</v>
      </c>
      <c r="F32" s="36">
        <v>20</v>
      </c>
      <c r="G32" s="36">
        <f>F32*4</f>
        <v>80</v>
      </c>
      <c r="H32" s="36">
        <v>2</v>
      </c>
      <c r="I32" s="11"/>
      <c r="J32" s="7"/>
      <c r="K32" s="7"/>
      <c r="L32" s="7"/>
    </row>
    <row r="33" spans="1:12" s="8" customFormat="1" ht="20.100000000000001" customHeight="1" x14ac:dyDescent="0.2">
      <c r="A33" s="92"/>
      <c r="B33" s="96"/>
      <c r="C33" s="74" t="s">
        <v>69</v>
      </c>
      <c r="D33" s="72" t="s">
        <v>269</v>
      </c>
      <c r="E33" s="36">
        <v>28</v>
      </c>
      <c r="F33" s="36">
        <v>28</v>
      </c>
      <c r="G33" s="36">
        <f t="shared" ref="G33:G36" si="1">F33*4</f>
        <v>112</v>
      </c>
      <c r="H33" s="36">
        <v>3</v>
      </c>
      <c r="I33" s="11"/>
      <c r="J33" s="7"/>
      <c r="K33" s="7"/>
      <c r="L33" s="7"/>
    </row>
    <row r="34" spans="1:12" s="8" customFormat="1" ht="20.100000000000001" customHeight="1" x14ac:dyDescent="0.2">
      <c r="A34" s="91">
        <v>93</v>
      </c>
      <c r="B34" s="95" t="s">
        <v>18</v>
      </c>
      <c r="C34" s="71" t="s">
        <v>70</v>
      </c>
      <c r="D34" s="72" t="s">
        <v>211</v>
      </c>
      <c r="E34" s="36">
        <v>14</v>
      </c>
      <c r="F34" s="36">
        <v>14</v>
      </c>
      <c r="G34" s="36">
        <f t="shared" si="1"/>
        <v>56</v>
      </c>
      <c r="H34" s="36">
        <v>1</v>
      </c>
      <c r="I34" s="14" t="s">
        <v>17</v>
      </c>
      <c r="J34" s="7"/>
      <c r="K34" s="7"/>
      <c r="L34" s="7"/>
    </row>
    <row r="35" spans="1:12" s="8" customFormat="1" ht="20.100000000000001" customHeight="1" x14ac:dyDescent="0.2">
      <c r="A35" s="92"/>
      <c r="B35" s="96"/>
      <c r="C35" s="74" t="s">
        <v>71</v>
      </c>
      <c r="D35" s="72" t="s">
        <v>212</v>
      </c>
      <c r="E35" s="36">
        <v>21</v>
      </c>
      <c r="F35" s="36">
        <v>21</v>
      </c>
      <c r="G35" s="36">
        <f t="shared" si="1"/>
        <v>84</v>
      </c>
      <c r="H35" s="36">
        <v>2</v>
      </c>
      <c r="I35" s="14"/>
      <c r="J35" s="7"/>
      <c r="K35" s="7"/>
      <c r="L35" s="7"/>
    </row>
    <row r="36" spans="1:12" s="8" customFormat="1" ht="20.100000000000001" customHeight="1" x14ac:dyDescent="0.2">
      <c r="A36" s="33">
        <v>163</v>
      </c>
      <c r="B36" s="73" t="s">
        <v>343</v>
      </c>
      <c r="C36" s="71" t="s">
        <v>72</v>
      </c>
      <c r="D36" s="72" t="s">
        <v>213</v>
      </c>
      <c r="E36" s="36">
        <v>13</v>
      </c>
      <c r="F36" s="36">
        <v>13</v>
      </c>
      <c r="G36" s="36">
        <f t="shared" si="1"/>
        <v>52</v>
      </c>
      <c r="H36" s="36">
        <v>1</v>
      </c>
      <c r="I36" s="14"/>
      <c r="J36" s="7"/>
      <c r="K36" s="7"/>
      <c r="L36" s="7"/>
    </row>
    <row r="37" spans="1:12" s="8" customFormat="1" ht="15" x14ac:dyDescent="0.2">
      <c r="A37" s="103" t="s">
        <v>11</v>
      </c>
      <c r="B37" s="103"/>
      <c r="C37" s="46"/>
      <c r="D37" s="47">
        <v>5</v>
      </c>
      <c r="E37" s="46">
        <f>SUM(E32:E36)</f>
        <v>96</v>
      </c>
      <c r="F37" s="46">
        <f>SUM(F32:F36)</f>
        <v>96</v>
      </c>
      <c r="G37" s="46">
        <f>SUM(G32:G36)</f>
        <v>384</v>
      </c>
      <c r="H37" s="46">
        <f>SUM(H32:H36)</f>
        <v>9</v>
      </c>
      <c r="I37" s="15"/>
      <c r="J37" s="7"/>
      <c r="K37" s="7"/>
      <c r="L37" s="7"/>
    </row>
    <row r="38" spans="1:12" s="8" customFormat="1" ht="15.75" thickBot="1" x14ac:dyDescent="0.25">
      <c r="A38" s="48"/>
      <c r="B38" s="48"/>
      <c r="C38" s="48"/>
      <c r="D38" s="49"/>
      <c r="E38" s="48"/>
      <c r="F38" s="48"/>
      <c r="G38" s="48"/>
      <c r="H38" s="48"/>
      <c r="I38" s="16"/>
      <c r="J38" s="7"/>
      <c r="K38" s="7"/>
      <c r="L38" s="7"/>
    </row>
    <row r="39" spans="1:12" s="8" customFormat="1" ht="18" customHeight="1" thickBot="1" x14ac:dyDescent="0.25">
      <c r="A39" s="39"/>
      <c r="B39" s="41" t="s">
        <v>384</v>
      </c>
      <c r="C39" s="41"/>
      <c r="D39" s="42" t="s">
        <v>385</v>
      </c>
      <c r="E39" s="39"/>
      <c r="F39" s="39"/>
      <c r="G39" s="39"/>
      <c r="H39" s="39"/>
      <c r="I39" s="12"/>
      <c r="J39" s="7"/>
      <c r="K39" s="7"/>
      <c r="L39" s="7"/>
    </row>
    <row r="40" spans="1:12" s="8" customFormat="1" ht="18" customHeight="1" thickBot="1" x14ac:dyDescent="0.25">
      <c r="A40" s="39"/>
      <c r="B40" s="41" t="s">
        <v>386</v>
      </c>
      <c r="C40" s="41"/>
      <c r="D40" s="42"/>
      <c r="E40" s="39"/>
      <c r="F40" s="39"/>
      <c r="G40" s="39"/>
      <c r="H40" s="39"/>
      <c r="I40" s="12"/>
      <c r="J40" s="7"/>
      <c r="K40" s="7"/>
      <c r="L40" s="7"/>
    </row>
    <row r="41" spans="1:12" s="8" customFormat="1" ht="18" customHeight="1" thickBot="1" x14ac:dyDescent="0.25">
      <c r="A41" s="38"/>
      <c r="B41" s="41" t="s">
        <v>387</v>
      </c>
      <c r="C41" s="41"/>
      <c r="D41" s="42"/>
      <c r="E41" s="38"/>
      <c r="F41" s="38"/>
      <c r="G41" s="38"/>
      <c r="H41" s="38"/>
      <c r="I41" s="9"/>
      <c r="J41" s="7"/>
      <c r="K41" s="7"/>
      <c r="L41" s="7"/>
    </row>
    <row r="42" spans="1:12" s="8" customFormat="1" ht="18" customHeight="1" x14ac:dyDescent="0.2">
      <c r="A42" s="38"/>
      <c r="B42" s="43"/>
      <c r="C42" s="43"/>
      <c r="D42" s="44"/>
      <c r="E42" s="38"/>
      <c r="F42" s="38"/>
      <c r="G42" s="38"/>
      <c r="H42" s="38"/>
      <c r="I42" s="9"/>
      <c r="J42" s="7"/>
      <c r="K42" s="7"/>
      <c r="L42" s="7"/>
    </row>
    <row r="43" spans="1:12" s="8" customFormat="1" ht="15" customHeight="1" x14ac:dyDescent="0.2">
      <c r="A43" s="100" t="s">
        <v>10</v>
      </c>
      <c r="B43" s="100"/>
      <c r="C43" s="38"/>
      <c r="D43" s="38"/>
      <c r="E43" s="38"/>
      <c r="F43" s="38"/>
      <c r="G43" s="38"/>
      <c r="H43" s="38"/>
      <c r="I43" s="9"/>
      <c r="J43" s="7"/>
      <c r="K43" s="7"/>
      <c r="L43" s="7"/>
    </row>
    <row r="44" spans="1:12" s="8" customFormat="1" ht="50.1" customHeight="1" x14ac:dyDescent="0.2">
      <c r="A44" s="28" t="s">
        <v>464</v>
      </c>
      <c r="B44" s="28" t="s">
        <v>4</v>
      </c>
      <c r="C44" s="28" t="s">
        <v>266</v>
      </c>
      <c r="D44" s="28" t="s">
        <v>5</v>
      </c>
      <c r="E44" s="28" t="s">
        <v>6</v>
      </c>
      <c r="F44" s="28" t="s">
        <v>201</v>
      </c>
      <c r="G44" s="28" t="s">
        <v>7</v>
      </c>
      <c r="H44" s="28" t="s">
        <v>202</v>
      </c>
      <c r="I44" s="10" t="s">
        <v>465</v>
      </c>
      <c r="J44" s="7"/>
      <c r="K44" s="7"/>
      <c r="L44" s="7"/>
    </row>
    <row r="45" spans="1:12" s="8" customFormat="1" ht="20.100000000000001" customHeight="1" x14ac:dyDescent="0.2">
      <c r="A45" s="91">
        <v>1</v>
      </c>
      <c r="B45" s="95" t="s">
        <v>345</v>
      </c>
      <c r="C45" s="71" t="s">
        <v>73</v>
      </c>
      <c r="D45" s="72" t="s">
        <v>19</v>
      </c>
      <c r="E45" s="36">
        <v>70</v>
      </c>
      <c r="F45" s="36">
        <v>70</v>
      </c>
      <c r="G45" s="36">
        <f>F45*4</f>
        <v>280</v>
      </c>
      <c r="H45" s="36">
        <v>7</v>
      </c>
      <c r="I45" s="11"/>
      <c r="J45" s="7"/>
      <c r="K45" s="7"/>
      <c r="L45" s="7"/>
    </row>
    <row r="46" spans="1:12" s="8" customFormat="1" ht="20.100000000000001" customHeight="1" x14ac:dyDescent="0.2">
      <c r="A46" s="101"/>
      <c r="B46" s="102"/>
      <c r="C46" s="71" t="s">
        <v>74</v>
      </c>
      <c r="D46" s="72" t="s">
        <v>20</v>
      </c>
      <c r="E46" s="36">
        <v>57</v>
      </c>
      <c r="F46" s="36">
        <v>57</v>
      </c>
      <c r="G46" s="36">
        <f t="shared" ref="G46:G54" si="2">F46*4</f>
        <v>228</v>
      </c>
      <c r="H46" s="36">
        <v>6</v>
      </c>
      <c r="I46" s="11"/>
      <c r="J46" s="7"/>
      <c r="K46" s="7"/>
      <c r="L46" s="7"/>
    </row>
    <row r="47" spans="1:12" s="8" customFormat="1" ht="20.100000000000001" customHeight="1" x14ac:dyDescent="0.2">
      <c r="A47" s="101"/>
      <c r="B47" s="102"/>
      <c r="C47" s="71" t="s">
        <v>372</v>
      </c>
      <c r="D47" s="72" t="s">
        <v>21</v>
      </c>
      <c r="E47" s="36">
        <v>40</v>
      </c>
      <c r="F47" s="36">
        <v>40</v>
      </c>
      <c r="G47" s="36">
        <f t="shared" si="2"/>
        <v>160</v>
      </c>
      <c r="H47" s="36">
        <v>4</v>
      </c>
      <c r="I47" s="11"/>
      <c r="J47" s="7"/>
      <c r="K47" s="7"/>
      <c r="L47" s="7"/>
    </row>
    <row r="48" spans="1:12" s="8" customFormat="1" ht="20.100000000000001" customHeight="1" x14ac:dyDescent="0.2">
      <c r="A48" s="101"/>
      <c r="B48" s="102"/>
      <c r="C48" s="71" t="s">
        <v>75</v>
      </c>
      <c r="D48" s="72" t="s">
        <v>22</v>
      </c>
      <c r="E48" s="36">
        <v>50</v>
      </c>
      <c r="F48" s="36">
        <v>50</v>
      </c>
      <c r="G48" s="36">
        <f t="shared" si="2"/>
        <v>200</v>
      </c>
      <c r="H48" s="36">
        <v>5</v>
      </c>
      <c r="I48" s="14" t="s">
        <v>276</v>
      </c>
      <c r="J48" s="7"/>
      <c r="K48" s="7"/>
      <c r="L48" s="7"/>
    </row>
    <row r="49" spans="1:12" s="8" customFormat="1" ht="20.100000000000001" customHeight="1" x14ac:dyDescent="0.2">
      <c r="A49" s="101"/>
      <c r="B49" s="102"/>
      <c r="C49" s="71" t="s">
        <v>76</v>
      </c>
      <c r="D49" s="72" t="s">
        <v>268</v>
      </c>
      <c r="E49" s="36">
        <v>18</v>
      </c>
      <c r="F49" s="36">
        <v>18</v>
      </c>
      <c r="G49" s="36">
        <f t="shared" si="2"/>
        <v>72</v>
      </c>
      <c r="H49" s="36">
        <v>2</v>
      </c>
      <c r="I49" s="11"/>
      <c r="J49" s="7"/>
      <c r="K49" s="7"/>
      <c r="L49" s="7"/>
    </row>
    <row r="50" spans="1:12" s="8" customFormat="1" ht="20.100000000000001" customHeight="1" x14ac:dyDescent="0.2">
      <c r="A50" s="101"/>
      <c r="B50" s="102"/>
      <c r="C50" s="71" t="s">
        <v>77</v>
      </c>
      <c r="D50" s="72" t="s">
        <v>305</v>
      </c>
      <c r="E50" s="36">
        <v>71</v>
      </c>
      <c r="F50" s="36">
        <v>71</v>
      </c>
      <c r="G50" s="36">
        <f t="shared" si="2"/>
        <v>284</v>
      </c>
      <c r="H50" s="36">
        <v>7</v>
      </c>
      <c r="I50" s="11"/>
      <c r="J50" s="7"/>
      <c r="K50" s="7"/>
      <c r="L50" s="7"/>
    </row>
    <row r="51" spans="1:12" s="8" customFormat="1" ht="20.100000000000001" customHeight="1" x14ac:dyDescent="0.2">
      <c r="A51" s="101"/>
      <c r="B51" s="102"/>
      <c r="C51" s="71" t="s">
        <v>78</v>
      </c>
      <c r="D51" s="72" t="s">
        <v>58</v>
      </c>
      <c r="E51" s="36">
        <v>105</v>
      </c>
      <c r="F51" s="36">
        <v>105</v>
      </c>
      <c r="G51" s="36">
        <f t="shared" si="2"/>
        <v>420</v>
      </c>
      <c r="H51" s="36">
        <v>10</v>
      </c>
      <c r="I51" s="11"/>
      <c r="J51" s="7"/>
      <c r="K51" s="7"/>
      <c r="L51" s="7"/>
    </row>
    <row r="52" spans="1:12" s="8" customFormat="1" ht="20.100000000000001" customHeight="1" x14ac:dyDescent="0.2">
      <c r="A52" s="101"/>
      <c r="B52" s="102"/>
      <c r="C52" s="71" t="s">
        <v>79</v>
      </c>
      <c r="D52" s="72" t="s">
        <v>344</v>
      </c>
      <c r="E52" s="36">
        <v>100</v>
      </c>
      <c r="F52" s="36">
        <v>100</v>
      </c>
      <c r="G52" s="36">
        <f t="shared" si="2"/>
        <v>400</v>
      </c>
      <c r="H52" s="36">
        <v>10</v>
      </c>
      <c r="I52" s="11"/>
      <c r="J52" s="7"/>
      <c r="K52" s="7"/>
      <c r="L52" s="7"/>
    </row>
    <row r="53" spans="1:12" s="8" customFormat="1" ht="20.100000000000001" customHeight="1" x14ac:dyDescent="0.2">
      <c r="A53" s="101"/>
      <c r="B53" s="102"/>
      <c r="C53" s="71" t="s">
        <v>80</v>
      </c>
      <c r="D53" s="72" t="s">
        <v>23</v>
      </c>
      <c r="E53" s="36">
        <v>57</v>
      </c>
      <c r="F53" s="36">
        <v>57</v>
      </c>
      <c r="G53" s="36">
        <f t="shared" si="2"/>
        <v>228</v>
      </c>
      <c r="H53" s="36">
        <v>6</v>
      </c>
      <c r="I53" s="11"/>
      <c r="J53" s="7"/>
      <c r="K53" s="7"/>
      <c r="L53" s="7"/>
    </row>
    <row r="54" spans="1:12" s="8" customFormat="1" ht="20.100000000000001" customHeight="1" x14ac:dyDescent="0.2">
      <c r="A54" s="92"/>
      <c r="B54" s="96"/>
      <c r="C54" s="71" t="s">
        <v>81</v>
      </c>
      <c r="D54" s="72" t="s">
        <v>24</v>
      </c>
      <c r="E54" s="36">
        <v>52</v>
      </c>
      <c r="F54" s="36">
        <v>52</v>
      </c>
      <c r="G54" s="36">
        <f t="shared" si="2"/>
        <v>208</v>
      </c>
      <c r="H54" s="36">
        <v>5</v>
      </c>
      <c r="I54" s="11"/>
      <c r="J54" s="7"/>
      <c r="K54" s="7"/>
      <c r="L54" s="7"/>
    </row>
    <row r="55" spans="1:12" s="8" customFormat="1" ht="15" x14ac:dyDescent="0.2">
      <c r="A55" s="103" t="s">
        <v>11</v>
      </c>
      <c r="B55" s="103"/>
      <c r="C55" s="46"/>
      <c r="D55" s="47">
        <v>10</v>
      </c>
      <c r="E55" s="46">
        <f>SUM(E45:E54)</f>
        <v>620</v>
      </c>
      <c r="F55" s="46">
        <f>SUM(F45:F54)</f>
        <v>620</v>
      </c>
      <c r="G55" s="46">
        <f>SUM(G45:G54)</f>
        <v>2480</v>
      </c>
      <c r="H55" s="46">
        <f>SUM(H45:H54)</f>
        <v>62</v>
      </c>
      <c r="I55" s="16"/>
      <c r="J55" s="7"/>
      <c r="K55" s="7"/>
      <c r="L55" s="7"/>
    </row>
    <row r="56" spans="1:12" s="8" customFormat="1" ht="15.75" thickBot="1" x14ac:dyDescent="0.25">
      <c r="A56" s="39"/>
      <c r="B56" s="39"/>
      <c r="C56" s="39"/>
      <c r="D56" s="40"/>
      <c r="E56" s="39"/>
      <c r="F56" s="39"/>
      <c r="G56" s="39"/>
      <c r="H56" s="39"/>
      <c r="I56" s="12"/>
      <c r="J56" s="7"/>
      <c r="K56" s="7"/>
      <c r="L56" s="7"/>
    </row>
    <row r="57" spans="1:12" s="8" customFormat="1" ht="18" customHeight="1" thickBot="1" x14ac:dyDescent="0.25">
      <c r="A57" s="39"/>
      <c r="B57" s="41" t="s">
        <v>388</v>
      </c>
      <c r="C57" s="41"/>
      <c r="D57" s="42" t="s">
        <v>389</v>
      </c>
      <c r="E57" s="39"/>
      <c r="F57" s="39"/>
      <c r="G57" s="39"/>
      <c r="H57" s="39"/>
      <c r="I57" s="12"/>
      <c r="J57" s="7"/>
      <c r="K57" s="7"/>
      <c r="L57" s="7"/>
    </row>
    <row r="58" spans="1:12" s="8" customFormat="1" ht="18" customHeight="1" thickBot="1" x14ac:dyDescent="0.25">
      <c r="A58" s="39"/>
      <c r="B58" s="41" t="s">
        <v>390</v>
      </c>
      <c r="C58" s="41"/>
      <c r="D58" s="42"/>
      <c r="E58" s="39"/>
      <c r="F58" s="39"/>
      <c r="G58" s="39"/>
      <c r="H58" s="39"/>
      <c r="I58" s="12"/>
      <c r="J58" s="7"/>
      <c r="K58" s="7"/>
      <c r="L58" s="7"/>
    </row>
    <row r="59" spans="1:12" s="8" customFormat="1" ht="18" customHeight="1" thickBot="1" x14ac:dyDescent="0.25">
      <c r="A59" s="38"/>
      <c r="B59" s="41" t="s">
        <v>391</v>
      </c>
      <c r="C59" s="41"/>
      <c r="D59" s="42"/>
      <c r="E59" s="38"/>
      <c r="F59" s="38"/>
      <c r="G59" s="38"/>
      <c r="H59" s="38"/>
      <c r="I59" s="9"/>
      <c r="J59" s="7"/>
      <c r="K59" s="7"/>
      <c r="L59" s="7"/>
    </row>
    <row r="60" spans="1:12" s="8" customFormat="1" ht="15" customHeight="1" x14ac:dyDescent="0.2">
      <c r="A60" s="37"/>
      <c r="B60" s="38"/>
      <c r="C60" s="38"/>
      <c r="D60" s="38"/>
      <c r="E60" s="38"/>
      <c r="F60" s="38"/>
      <c r="G60" s="38"/>
      <c r="H60" s="38"/>
      <c r="I60" s="9"/>
      <c r="J60" s="7"/>
      <c r="K60" s="7"/>
      <c r="L60" s="7"/>
    </row>
    <row r="61" spans="1:12" ht="15" customHeight="1" x14ac:dyDescent="0.2">
      <c r="A61" s="100" t="s">
        <v>25</v>
      </c>
      <c r="B61" s="100"/>
      <c r="C61" s="38"/>
      <c r="D61" s="38"/>
      <c r="E61" s="38"/>
      <c r="F61" s="38"/>
      <c r="G61" s="38"/>
      <c r="H61" s="38"/>
      <c r="I61" s="9"/>
    </row>
    <row r="62" spans="1:12" ht="50.1" customHeight="1" x14ac:dyDescent="0.2">
      <c r="A62" s="28" t="s">
        <v>464</v>
      </c>
      <c r="B62" s="28" t="s">
        <v>4</v>
      </c>
      <c r="C62" s="28" t="s">
        <v>266</v>
      </c>
      <c r="D62" s="28" t="s">
        <v>5</v>
      </c>
      <c r="E62" s="28" t="s">
        <v>6</v>
      </c>
      <c r="F62" s="28" t="s">
        <v>201</v>
      </c>
      <c r="G62" s="28" t="s">
        <v>7</v>
      </c>
      <c r="H62" s="28" t="s">
        <v>202</v>
      </c>
      <c r="I62" s="10" t="s">
        <v>465</v>
      </c>
    </row>
    <row r="63" spans="1:12" ht="20.100000000000001" customHeight="1" x14ac:dyDescent="0.2">
      <c r="A63" s="91">
        <v>76</v>
      </c>
      <c r="B63" s="93" t="s">
        <v>346</v>
      </c>
      <c r="C63" s="71" t="s">
        <v>82</v>
      </c>
      <c r="D63" s="72" t="s">
        <v>214</v>
      </c>
      <c r="E63" s="36">
        <v>33</v>
      </c>
      <c r="F63" s="36">
        <v>33</v>
      </c>
      <c r="G63" s="36">
        <f>F63*4</f>
        <v>132</v>
      </c>
      <c r="H63" s="36">
        <v>3</v>
      </c>
      <c r="I63" s="11"/>
    </row>
    <row r="64" spans="1:12" ht="20.100000000000001" customHeight="1" x14ac:dyDescent="0.2">
      <c r="A64" s="92"/>
      <c r="B64" s="94"/>
      <c r="C64" s="74" t="s">
        <v>83</v>
      </c>
      <c r="D64" s="72" t="s">
        <v>215</v>
      </c>
      <c r="E64" s="36">
        <v>45</v>
      </c>
      <c r="F64" s="36">
        <v>45</v>
      </c>
      <c r="G64" s="36">
        <f t="shared" ref="G64:G68" si="3">F64*4</f>
        <v>180</v>
      </c>
      <c r="H64" s="36">
        <v>4</v>
      </c>
      <c r="I64" s="11"/>
    </row>
    <row r="65" spans="1:9" ht="20.100000000000001" customHeight="1" x14ac:dyDescent="0.2">
      <c r="A65" s="29">
        <v>77</v>
      </c>
      <c r="B65" s="70" t="s">
        <v>26</v>
      </c>
      <c r="C65" s="71" t="s">
        <v>84</v>
      </c>
      <c r="D65" s="72" t="s">
        <v>285</v>
      </c>
      <c r="E65" s="36">
        <v>25</v>
      </c>
      <c r="F65" s="36">
        <v>25</v>
      </c>
      <c r="G65" s="36">
        <f t="shared" si="3"/>
        <v>100</v>
      </c>
      <c r="H65" s="36">
        <v>2</v>
      </c>
      <c r="I65" s="11"/>
    </row>
    <row r="66" spans="1:9" ht="20.100000000000001" customHeight="1" x14ac:dyDescent="0.2">
      <c r="A66" s="77">
        <v>758</v>
      </c>
      <c r="B66" s="70" t="s">
        <v>347</v>
      </c>
      <c r="C66" s="74" t="s">
        <v>85</v>
      </c>
      <c r="D66" s="72" t="s">
        <v>217</v>
      </c>
      <c r="E66" s="36">
        <v>20</v>
      </c>
      <c r="F66" s="36">
        <v>20</v>
      </c>
      <c r="G66" s="36">
        <f t="shared" si="3"/>
        <v>80</v>
      </c>
      <c r="H66" s="36">
        <v>2</v>
      </c>
      <c r="I66" s="11"/>
    </row>
    <row r="67" spans="1:9" ht="20.100000000000001" customHeight="1" x14ac:dyDescent="0.2">
      <c r="A67" s="101">
        <v>64</v>
      </c>
      <c r="B67" s="95" t="s">
        <v>306</v>
      </c>
      <c r="C67" s="71" t="s">
        <v>86</v>
      </c>
      <c r="D67" s="72" t="s">
        <v>218</v>
      </c>
      <c r="E67" s="36">
        <v>21</v>
      </c>
      <c r="F67" s="36">
        <v>21</v>
      </c>
      <c r="G67" s="36">
        <f t="shared" si="3"/>
        <v>84</v>
      </c>
      <c r="H67" s="36">
        <v>2</v>
      </c>
      <c r="I67" s="17"/>
    </row>
    <row r="68" spans="1:9" ht="20.100000000000001" customHeight="1" x14ac:dyDescent="0.2">
      <c r="A68" s="92"/>
      <c r="B68" s="96"/>
      <c r="C68" s="74" t="s">
        <v>87</v>
      </c>
      <c r="D68" s="72" t="s">
        <v>219</v>
      </c>
      <c r="E68" s="36">
        <v>55</v>
      </c>
      <c r="F68" s="36">
        <v>55</v>
      </c>
      <c r="G68" s="36">
        <f t="shared" si="3"/>
        <v>220</v>
      </c>
      <c r="H68" s="36">
        <v>5</v>
      </c>
      <c r="I68" s="11"/>
    </row>
    <row r="69" spans="1:9" s="40" customFormat="1" ht="15" x14ac:dyDescent="0.2">
      <c r="A69" s="103" t="s">
        <v>11</v>
      </c>
      <c r="B69" s="103"/>
      <c r="C69" s="46"/>
      <c r="D69" s="47">
        <v>6</v>
      </c>
      <c r="E69" s="46">
        <f>SUM(E63:E68)</f>
        <v>199</v>
      </c>
      <c r="F69" s="46">
        <f>SUM(F63:F68)</f>
        <v>199</v>
      </c>
      <c r="G69" s="46">
        <f>SUM(G63:G68)</f>
        <v>796</v>
      </c>
      <c r="H69" s="46">
        <f>SUM(H63:H68)</f>
        <v>18</v>
      </c>
      <c r="I69" s="16"/>
    </row>
    <row r="70" spans="1:9" ht="15.75" thickBot="1" x14ac:dyDescent="0.25">
      <c r="A70" s="39"/>
      <c r="B70" s="39"/>
      <c r="C70" s="39"/>
      <c r="D70" s="40"/>
      <c r="E70" s="39"/>
      <c r="F70" s="39"/>
      <c r="G70" s="40"/>
      <c r="H70" s="39"/>
      <c r="I70" s="12"/>
    </row>
    <row r="71" spans="1:9" ht="18" customHeight="1" thickBot="1" x14ac:dyDescent="0.25">
      <c r="A71" s="39"/>
      <c r="B71" s="41" t="s">
        <v>392</v>
      </c>
      <c r="C71" s="41"/>
      <c r="D71" s="42" t="s">
        <v>393</v>
      </c>
      <c r="E71" s="39"/>
      <c r="F71" s="39"/>
      <c r="G71" s="39"/>
      <c r="H71" s="39"/>
      <c r="I71" s="12"/>
    </row>
    <row r="72" spans="1:9" ht="18" customHeight="1" thickBot="1" x14ac:dyDescent="0.25">
      <c r="A72" s="39"/>
      <c r="B72" s="41" t="s">
        <v>394</v>
      </c>
      <c r="C72" s="41"/>
      <c r="D72" s="42"/>
      <c r="E72" s="39"/>
      <c r="F72" s="39"/>
      <c r="G72" s="39"/>
      <c r="H72" s="39"/>
      <c r="I72" s="12"/>
    </row>
    <row r="73" spans="1:9" ht="15.75" customHeight="1" thickBot="1" x14ac:dyDescent="0.25">
      <c r="A73" s="38"/>
      <c r="B73" s="41" t="s">
        <v>395</v>
      </c>
      <c r="C73" s="41"/>
      <c r="D73" s="42"/>
      <c r="E73" s="38"/>
      <c r="F73" s="38"/>
      <c r="G73" s="38"/>
      <c r="H73" s="38"/>
      <c r="I73" s="9"/>
    </row>
    <row r="74" spans="1:9" ht="15" customHeight="1" x14ac:dyDescent="0.2">
      <c r="A74" s="100" t="s">
        <v>342</v>
      </c>
      <c r="B74" s="100"/>
      <c r="C74" s="38"/>
      <c r="D74" s="38"/>
      <c r="E74" s="38"/>
      <c r="F74" s="38"/>
      <c r="G74" s="38"/>
      <c r="H74" s="38"/>
      <c r="I74" s="9"/>
    </row>
    <row r="75" spans="1:9" ht="50.1" customHeight="1" x14ac:dyDescent="0.2">
      <c r="A75" s="28" t="s">
        <v>464</v>
      </c>
      <c r="B75" s="28" t="s">
        <v>4</v>
      </c>
      <c r="C75" s="28" t="s">
        <v>266</v>
      </c>
      <c r="D75" s="28" t="s">
        <v>5</v>
      </c>
      <c r="E75" s="28" t="s">
        <v>6</v>
      </c>
      <c r="F75" s="28" t="s">
        <v>201</v>
      </c>
      <c r="G75" s="28" t="s">
        <v>7</v>
      </c>
      <c r="H75" s="28" t="s">
        <v>202</v>
      </c>
      <c r="I75" s="10" t="s">
        <v>465</v>
      </c>
    </row>
    <row r="76" spans="1:9" ht="20.100000000000001" customHeight="1" x14ac:dyDescent="0.2">
      <c r="A76" s="91">
        <v>507</v>
      </c>
      <c r="B76" s="93" t="s">
        <v>307</v>
      </c>
      <c r="C76" s="71" t="s">
        <v>88</v>
      </c>
      <c r="D76" s="72" t="s">
        <v>220</v>
      </c>
      <c r="E76" s="36">
        <v>22</v>
      </c>
      <c r="F76" s="36">
        <v>22</v>
      </c>
      <c r="G76" s="36">
        <f>F76*4</f>
        <v>88</v>
      </c>
      <c r="H76" s="36">
        <v>2</v>
      </c>
      <c r="I76" s="11"/>
    </row>
    <row r="77" spans="1:9" ht="20.100000000000001" customHeight="1" x14ac:dyDescent="0.2">
      <c r="A77" s="92"/>
      <c r="B77" s="94"/>
      <c r="C77" s="74" t="s">
        <v>89</v>
      </c>
      <c r="D77" s="72" t="s">
        <v>289</v>
      </c>
      <c r="E77" s="36">
        <v>24</v>
      </c>
      <c r="F77" s="36">
        <v>24</v>
      </c>
      <c r="G77" s="36">
        <f t="shared" ref="G77:G81" si="4">F77*4</f>
        <v>96</v>
      </c>
      <c r="H77" s="36">
        <v>2</v>
      </c>
      <c r="I77" s="11"/>
    </row>
    <row r="78" spans="1:9" ht="20.100000000000001" customHeight="1" x14ac:dyDescent="0.2">
      <c r="A78" s="91">
        <v>55</v>
      </c>
      <c r="B78" s="95" t="s">
        <v>27</v>
      </c>
      <c r="C78" s="71" t="s">
        <v>90</v>
      </c>
      <c r="D78" s="72" t="s">
        <v>348</v>
      </c>
      <c r="E78" s="36">
        <v>27</v>
      </c>
      <c r="F78" s="36">
        <v>27</v>
      </c>
      <c r="G78" s="36">
        <f t="shared" si="4"/>
        <v>108</v>
      </c>
      <c r="H78" s="36">
        <v>3</v>
      </c>
      <c r="I78" s="11"/>
    </row>
    <row r="79" spans="1:9" ht="20.100000000000001" customHeight="1" x14ac:dyDescent="0.2">
      <c r="A79" s="92"/>
      <c r="B79" s="96"/>
      <c r="C79" s="74" t="s">
        <v>91</v>
      </c>
      <c r="D79" s="72" t="s">
        <v>286</v>
      </c>
      <c r="E79" s="36">
        <v>54</v>
      </c>
      <c r="F79" s="36">
        <v>54</v>
      </c>
      <c r="G79" s="36">
        <f t="shared" si="4"/>
        <v>216</v>
      </c>
      <c r="H79" s="36">
        <v>5</v>
      </c>
      <c r="I79" s="11"/>
    </row>
    <row r="80" spans="1:9" ht="20.100000000000001" customHeight="1" x14ac:dyDescent="0.2">
      <c r="A80" s="29">
        <v>723</v>
      </c>
      <c r="B80" s="70" t="s">
        <v>349</v>
      </c>
      <c r="C80" s="71" t="s">
        <v>92</v>
      </c>
      <c r="D80" s="72" t="s">
        <v>221</v>
      </c>
      <c r="E80" s="36">
        <v>13</v>
      </c>
      <c r="F80" s="36">
        <v>13</v>
      </c>
      <c r="G80" s="36">
        <f t="shared" si="4"/>
        <v>52</v>
      </c>
      <c r="H80" s="36">
        <v>1</v>
      </c>
      <c r="I80" s="11"/>
    </row>
    <row r="81" spans="1:10" ht="20.100000000000001" customHeight="1" x14ac:dyDescent="0.2">
      <c r="A81" s="29">
        <v>62</v>
      </c>
      <c r="B81" s="70" t="s">
        <v>308</v>
      </c>
      <c r="C81" s="71" t="s">
        <v>93</v>
      </c>
      <c r="D81" s="72" t="s">
        <v>350</v>
      </c>
      <c r="E81" s="36">
        <v>26</v>
      </c>
      <c r="F81" s="36">
        <v>26</v>
      </c>
      <c r="G81" s="36">
        <f t="shared" si="4"/>
        <v>104</v>
      </c>
      <c r="H81" s="36">
        <v>3</v>
      </c>
      <c r="I81" s="11"/>
    </row>
    <row r="82" spans="1:10" s="40" customFormat="1" ht="15" x14ac:dyDescent="0.2">
      <c r="A82" s="103" t="s">
        <v>11</v>
      </c>
      <c r="B82" s="103"/>
      <c r="C82" s="46"/>
      <c r="D82" s="47">
        <v>6</v>
      </c>
      <c r="E82" s="46">
        <f>SUM(E76:E81)</f>
        <v>166</v>
      </c>
      <c r="F82" s="46">
        <f>SUM(F76:F81)</f>
        <v>166</v>
      </c>
      <c r="G82" s="46">
        <f>SUM(G76:G81)</f>
        <v>664</v>
      </c>
      <c r="H82" s="46">
        <f>SUM(H76:H81)</f>
        <v>16</v>
      </c>
      <c r="I82" s="16"/>
    </row>
    <row r="83" spans="1:10" ht="15.75" thickBot="1" x14ac:dyDescent="0.25">
      <c r="A83" s="39"/>
      <c r="B83" s="39"/>
      <c r="C83" s="39"/>
      <c r="D83" s="40"/>
      <c r="E83" s="39"/>
      <c r="F83" s="39"/>
      <c r="G83" s="39"/>
      <c r="H83" s="39"/>
      <c r="I83" s="12"/>
    </row>
    <row r="84" spans="1:10" ht="18" customHeight="1" thickBot="1" x14ac:dyDescent="0.25">
      <c r="A84" s="39"/>
      <c r="B84" s="41" t="s">
        <v>396</v>
      </c>
      <c r="C84" s="41"/>
      <c r="D84" s="42" t="s">
        <v>397</v>
      </c>
      <c r="E84" s="39"/>
      <c r="F84" s="39"/>
      <c r="G84" s="39"/>
      <c r="H84" s="39"/>
      <c r="I84" s="12"/>
    </row>
    <row r="85" spans="1:10" ht="18" customHeight="1" thickBot="1" x14ac:dyDescent="0.25">
      <c r="A85" s="39"/>
      <c r="B85" s="41" t="s">
        <v>398</v>
      </c>
      <c r="C85" s="41"/>
      <c r="D85" s="42"/>
      <c r="E85" s="39"/>
      <c r="F85" s="39"/>
      <c r="G85" s="39"/>
      <c r="H85" s="39"/>
      <c r="I85" s="12"/>
    </row>
    <row r="86" spans="1:10" ht="18" customHeight="1" thickBot="1" x14ac:dyDescent="0.25">
      <c r="A86" s="38"/>
      <c r="B86" s="41" t="s">
        <v>399</v>
      </c>
      <c r="C86" s="41"/>
      <c r="D86" s="42"/>
      <c r="E86" s="38"/>
      <c r="F86" s="38"/>
      <c r="G86" s="38"/>
      <c r="H86" s="38"/>
      <c r="I86" s="9"/>
    </row>
    <row r="87" spans="1:10" ht="15" x14ac:dyDescent="0.2">
      <c r="A87" s="40"/>
      <c r="B87" s="40"/>
      <c r="C87" s="40"/>
      <c r="D87" s="40"/>
      <c r="E87" s="40"/>
      <c r="F87" s="40"/>
      <c r="G87" s="40"/>
      <c r="H87" s="40"/>
      <c r="I87" s="13"/>
    </row>
    <row r="88" spans="1:10" ht="15" customHeight="1" x14ac:dyDescent="0.2">
      <c r="A88" s="100" t="s">
        <v>400</v>
      </c>
      <c r="B88" s="100"/>
      <c r="C88" s="38"/>
      <c r="D88" s="38"/>
      <c r="E88" s="38"/>
      <c r="F88" s="38"/>
      <c r="G88" s="38"/>
      <c r="H88" s="38"/>
      <c r="I88" s="9"/>
      <c r="J88" s="7"/>
    </row>
    <row r="89" spans="1:10" ht="50.1" customHeight="1" x14ac:dyDescent="0.2">
      <c r="A89" s="28" t="s">
        <v>464</v>
      </c>
      <c r="B89" s="28" t="s">
        <v>4</v>
      </c>
      <c r="C89" s="28" t="s">
        <v>266</v>
      </c>
      <c r="D89" s="28" t="s">
        <v>5</v>
      </c>
      <c r="E89" s="28" t="s">
        <v>6</v>
      </c>
      <c r="F89" s="28" t="s">
        <v>201</v>
      </c>
      <c r="G89" s="28" t="s">
        <v>7</v>
      </c>
      <c r="H89" s="28" t="s">
        <v>202</v>
      </c>
      <c r="I89" s="10" t="s">
        <v>465</v>
      </c>
      <c r="J89" s="7"/>
    </row>
    <row r="90" spans="1:10" ht="20.100000000000001" customHeight="1" x14ac:dyDescent="0.2">
      <c r="A90" s="91">
        <v>78</v>
      </c>
      <c r="B90" s="93" t="s">
        <v>32</v>
      </c>
      <c r="C90" s="71" t="s">
        <v>94</v>
      </c>
      <c r="D90" s="72" t="s">
        <v>223</v>
      </c>
      <c r="E90" s="36">
        <v>29</v>
      </c>
      <c r="F90" s="36">
        <v>29</v>
      </c>
      <c r="G90" s="36">
        <f>F90*4</f>
        <v>116</v>
      </c>
      <c r="H90" s="36">
        <v>3</v>
      </c>
      <c r="I90" s="11"/>
      <c r="J90" s="7"/>
    </row>
    <row r="91" spans="1:10" ht="20.100000000000001" customHeight="1" x14ac:dyDescent="0.2">
      <c r="A91" s="92"/>
      <c r="B91" s="94"/>
      <c r="C91" s="74" t="s">
        <v>95</v>
      </c>
      <c r="D91" s="72" t="s">
        <v>224</v>
      </c>
      <c r="E91" s="36">
        <v>21</v>
      </c>
      <c r="F91" s="36">
        <v>21</v>
      </c>
      <c r="G91" s="36">
        <f t="shared" ref="G91:G95" si="5">F91*4</f>
        <v>84</v>
      </c>
      <c r="H91" s="36">
        <v>2</v>
      </c>
      <c r="I91" s="11"/>
      <c r="J91" s="7"/>
    </row>
    <row r="92" spans="1:10" ht="20.100000000000001" customHeight="1" x14ac:dyDescent="0.2">
      <c r="A92" s="91">
        <v>91</v>
      </c>
      <c r="B92" s="95" t="s">
        <v>33</v>
      </c>
      <c r="C92" s="71" t="s">
        <v>96</v>
      </c>
      <c r="D92" s="72" t="s">
        <v>225</v>
      </c>
      <c r="E92" s="36">
        <v>31</v>
      </c>
      <c r="F92" s="36">
        <v>31</v>
      </c>
      <c r="G92" s="36">
        <f t="shared" si="5"/>
        <v>124</v>
      </c>
      <c r="H92" s="36">
        <v>3</v>
      </c>
      <c r="I92" s="11"/>
      <c r="J92" s="7"/>
    </row>
    <row r="93" spans="1:10" ht="20.100000000000001" customHeight="1" x14ac:dyDescent="0.2">
      <c r="A93" s="92"/>
      <c r="B93" s="96"/>
      <c r="C93" s="74" t="s">
        <v>97</v>
      </c>
      <c r="D93" s="72" t="s">
        <v>226</v>
      </c>
      <c r="E93" s="36">
        <v>58</v>
      </c>
      <c r="F93" s="36">
        <v>58</v>
      </c>
      <c r="G93" s="36">
        <f t="shared" si="5"/>
        <v>232</v>
      </c>
      <c r="H93" s="36">
        <v>6</v>
      </c>
      <c r="I93" s="11"/>
      <c r="J93" s="7"/>
    </row>
    <row r="94" spans="1:10" ht="20.100000000000001" customHeight="1" x14ac:dyDescent="0.2">
      <c r="A94" s="91">
        <v>213</v>
      </c>
      <c r="B94" s="95" t="s">
        <v>309</v>
      </c>
      <c r="C94" s="71" t="s">
        <v>98</v>
      </c>
      <c r="D94" s="72" t="s">
        <v>264</v>
      </c>
      <c r="E94" s="36">
        <v>19</v>
      </c>
      <c r="F94" s="36">
        <v>19</v>
      </c>
      <c r="G94" s="36">
        <f t="shared" si="5"/>
        <v>76</v>
      </c>
      <c r="H94" s="36">
        <v>2</v>
      </c>
      <c r="I94" s="11"/>
      <c r="J94" s="7"/>
    </row>
    <row r="95" spans="1:10" ht="20.100000000000001" customHeight="1" x14ac:dyDescent="0.2">
      <c r="A95" s="92"/>
      <c r="B95" s="96"/>
      <c r="C95" s="74" t="s">
        <v>99</v>
      </c>
      <c r="D95" s="72" t="s">
        <v>250</v>
      </c>
      <c r="E95" s="36">
        <v>35</v>
      </c>
      <c r="F95" s="36">
        <v>35</v>
      </c>
      <c r="G95" s="36">
        <f t="shared" si="5"/>
        <v>140</v>
      </c>
      <c r="H95" s="36">
        <v>3</v>
      </c>
      <c r="I95" s="67"/>
      <c r="J95" s="7"/>
    </row>
    <row r="96" spans="1:10" s="40" customFormat="1" ht="15" x14ac:dyDescent="0.2">
      <c r="A96" s="103" t="s">
        <v>11</v>
      </c>
      <c r="B96" s="103"/>
      <c r="C96" s="46"/>
      <c r="D96" s="47">
        <v>6</v>
      </c>
      <c r="E96" s="46">
        <f>SUM(E90:E95)</f>
        <v>193</v>
      </c>
      <c r="F96" s="46">
        <f>SUM(F90:F95)</f>
        <v>193</v>
      </c>
      <c r="G96" s="46">
        <f>SUM(G90:G95)</f>
        <v>772</v>
      </c>
      <c r="H96" s="46">
        <f>SUM(H90:H95)</f>
        <v>19</v>
      </c>
      <c r="I96" s="16"/>
      <c r="J96" s="7"/>
    </row>
    <row r="97" spans="1:10" ht="15.75" thickBot="1" x14ac:dyDescent="0.25">
      <c r="A97" s="39"/>
      <c r="B97" s="39"/>
      <c r="C97" s="39"/>
      <c r="D97" s="40"/>
      <c r="E97" s="39"/>
      <c r="F97" s="39"/>
      <c r="G97" s="39"/>
      <c r="H97" s="39"/>
      <c r="I97" s="12"/>
      <c r="J97" s="7"/>
    </row>
    <row r="98" spans="1:10" ht="18" customHeight="1" thickBot="1" x14ac:dyDescent="0.25">
      <c r="A98" s="39"/>
      <c r="B98" s="41" t="s">
        <v>401</v>
      </c>
      <c r="C98" s="41"/>
      <c r="D98" s="42" t="s">
        <v>402</v>
      </c>
      <c r="E98" s="39"/>
      <c r="F98" s="39"/>
      <c r="G98" s="39"/>
      <c r="H98" s="39"/>
      <c r="I98" s="12"/>
      <c r="J98" s="7"/>
    </row>
    <row r="99" spans="1:10" ht="18" customHeight="1" thickBot="1" x14ac:dyDescent="0.25">
      <c r="A99" s="39"/>
      <c r="B99" s="41" t="s">
        <v>403</v>
      </c>
      <c r="C99" s="41"/>
      <c r="D99" s="42"/>
      <c r="E99" s="39"/>
      <c r="F99" s="39"/>
      <c r="G99" s="39"/>
      <c r="H99" s="39"/>
      <c r="I99" s="12"/>
      <c r="J99" s="7"/>
    </row>
    <row r="100" spans="1:10" ht="18" customHeight="1" thickBot="1" x14ac:dyDescent="0.25">
      <c r="A100" s="38"/>
      <c r="B100" s="41" t="s">
        <v>404</v>
      </c>
      <c r="C100" s="41"/>
      <c r="D100" s="42"/>
      <c r="E100" s="38"/>
      <c r="F100" s="38"/>
      <c r="G100" s="38"/>
      <c r="H100" s="38"/>
      <c r="I100" s="9"/>
      <c r="J100" s="7"/>
    </row>
    <row r="101" spans="1:10" ht="15" customHeight="1" x14ac:dyDescent="0.2">
      <c r="A101" s="100" t="s">
        <v>31</v>
      </c>
      <c r="B101" s="100"/>
      <c r="C101" s="38"/>
      <c r="D101" s="38"/>
      <c r="E101" s="38"/>
      <c r="F101" s="38"/>
      <c r="G101" s="38"/>
      <c r="H101" s="38"/>
      <c r="I101" s="9"/>
    </row>
    <row r="102" spans="1:10" ht="50.1" customHeight="1" x14ac:dyDescent="0.2">
      <c r="A102" s="28" t="s">
        <v>464</v>
      </c>
      <c r="B102" s="28" t="s">
        <v>4</v>
      </c>
      <c r="C102" s="28" t="s">
        <v>266</v>
      </c>
      <c r="D102" s="28" t="s">
        <v>5</v>
      </c>
      <c r="E102" s="28" t="s">
        <v>6</v>
      </c>
      <c r="F102" s="28" t="s">
        <v>201</v>
      </c>
      <c r="G102" s="28" t="s">
        <v>7</v>
      </c>
      <c r="H102" s="28" t="s">
        <v>202</v>
      </c>
      <c r="I102" s="10" t="s">
        <v>465</v>
      </c>
    </row>
    <row r="103" spans="1:10" ht="20.100000000000001" customHeight="1" x14ac:dyDescent="0.2">
      <c r="A103" s="91">
        <v>56</v>
      </c>
      <c r="B103" s="93" t="s">
        <v>287</v>
      </c>
      <c r="C103" s="71" t="s">
        <v>100</v>
      </c>
      <c r="D103" s="72" t="s">
        <v>351</v>
      </c>
      <c r="E103" s="36">
        <v>59</v>
      </c>
      <c r="F103" s="36">
        <v>59</v>
      </c>
      <c r="G103" s="36">
        <f>F103*4</f>
        <v>236</v>
      </c>
      <c r="H103" s="36">
        <v>6</v>
      </c>
      <c r="I103" s="11"/>
    </row>
    <row r="104" spans="1:10" ht="20.100000000000001" customHeight="1" x14ac:dyDescent="0.2">
      <c r="A104" s="92"/>
      <c r="B104" s="94"/>
      <c r="C104" s="74" t="s">
        <v>101</v>
      </c>
      <c r="D104" s="72" t="s">
        <v>375</v>
      </c>
      <c r="E104" s="36">
        <v>83</v>
      </c>
      <c r="F104" s="36">
        <v>83</v>
      </c>
      <c r="G104" s="36">
        <f t="shared" ref="G104:G110" si="6">F104*4</f>
        <v>332</v>
      </c>
      <c r="H104" s="36">
        <v>8</v>
      </c>
      <c r="I104" s="11"/>
    </row>
    <row r="105" spans="1:10" ht="20.100000000000001" customHeight="1" x14ac:dyDescent="0.2">
      <c r="A105" s="91">
        <v>207</v>
      </c>
      <c r="B105" s="95" t="s">
        <v>28</v>
      </c>
      <c r="C105" s="71" t="s">
        <v>102</v>
      </c>
      <c r="D105" s="72" t="s">
        <v>211</v>
      </c>
      <c r="E105" s="36">
        <v>5</v>
      </c>
      <c r="F105" s="36">
        <v>5</v>
      </c>
      <c r="G105" s="36">
        <f t="shared" si="6"/>
        <v>20</v>
      </c>
      <c r="H105" s="36">
        <v>1</v>
      </c>
      <c r="I105" s="14" t="s">
        <v>17</v>
      </c>
    </row>
    <row r="106" spans="1:10" ht="20.100000000000001" customHeight="1" x14ac:dyDescent="0.2">
      <c r="A106" s="92"/>
      <c r="B106" s="96"/>
      <c r="C106" s="74" t="s">
        <v>103</v>
      </c>
      <c r="D106" s="72" t="s">
        <v>228</v>
      </c>
      <c r="E106" s="36">
        <v>16</v>
      </c>
      <c r="F106" s="36">
        <v>16</v>
      </c>
      <c r="G106" s="36">
        <f t="shared" si="6"/>
        <v>64</v>
      </c>
      <c r="H106" s="36">
        <v>2</v>
      </c>
      <c r="I106" s="11"/>
    </row>
    <row r="107" spans="1:10" ht="20.100000000000001" customHeight="1" x14ac:dyDescent="0.2">
      <c r="A107" s="91">
        <v>46</v>
      </c>
      <c r="B107" s="95" t="s">
        <v>29</v>
      </c>
      <c r="C107" s="71" t="s">
        <v>104</v>
      </c>
      <c r="D107" s="72" t="s">
        <v>211</v>
      </c>
      <c r="E107" s="36">
        <v>8</v>
      </c>
      <c r="F107" s="36">
        <v>8</v>
      </c>
      <c r="G107" s="36">
        <f t="shared" si="6"/>
        <v>32</v>
      </c>
      <c r="H107" s="36">
        <v>1</v>
      </c>
      <c r="I107" s="14" t="s">
        <v>17</v>
      </c>
    </row>
    <row r="108" spans="1:10" ht="20.100000000000001" customHeight="1" x14ac:dyDescent="0.2">
      <c r="A108" s="92"/>
      <c r="B108" s="96"/>
      <c r="C108" s="74" t="s">
        <v>105</v>
      </c>
      <c r="D108" s="72" t="s">
        <v>229</v>
      </c>
      <c r="E108" s="36">
        <v>18</v>
      </c>
      <c r="F108" s="36">
        <v>18</v>
      </c>
      <c r="G108" s="36">
        <f t="shared" si="6"/>
        <v>72</v>
      </c>
      <c r="H108" s="36">
        <v>2</v>
      </c>
      <c r="I108" s="11"/>
    </row>
    <row r="109" spans="1:10" ht="20.100000000000001" customHeight="1" x14ac:dyDescent="0.2">
      <c r="A109" s="91">
        <v>34</v>
      </c>
      <c r="B109" s="95" t="s">
        <v>30</v>
      </c>
      <c r="C109" s="74" t="s">
        <v>106</v>
      </c>
      <c r="D109" s="72" t="s">
        <v>352</v>
      </c>
      <c r="E109" s="36">
        <v>21</v>
      </c>
      <c r="F109" s="36">
        <v>21</v>
      </c>
      <c r="G109" s="36">
        <f t="shared" si="6"/>
        <v>84</v>
      </c>
      <c r="H109" s="36">
        <v>2</v>
      </c>
      <c r="I109" s="18"/>
    </row>
    <row r="110" spans="1:10" ht="20.100000000000001" customHeight="1" x14ac:dyDescent="0.2">
      <c r="A110" s="92"/>
      <c r="B110" s="96"/>
      <c r="C110" s="71" t="s">
        <v>107</v>
      </c>
      <c r="D110" s="72" t="s">
        <v>211</v>
      </c>
      <c r="E110" s="36">
        <v>7</v>
      </c>
      <c r="F110" s="36">
        <v>7</v>
      </c>
      <c r="G110" s="36">
        <f t="shared" si="6"/>
        <v>28</v>
      </c>
      <c r="H110" s="36">
        <v>1</v>
      </c>
      <c r="I110" s="14" t="s">
        <v>17</v>
      </c>
    </row>
    <row r="111" spans="1:10" s="40" customFormat="1" ht="15" x14ac:dyDescent="0.2">
      <c r="A111" s="103" t="s">
        <v>11</v>
      </c>
      <c r="B111" s="103"/>
      <c r="C111" s="46"/>
      <c r="D111" s="47">
        <v>8</v>
      </c>
      <c r="E111" s="46">
        <f>SUM(E103:E110)</f>
        <v>217</v>
      </c>
      <c r="F111" s="46">
        <f>SUM(F103:F110)</f>
        <v>217</v>
      </c>
      <c r="G111" s="46">
        <f>SUM(G103:G110)</f>
        <v>868</v>
      </c>
      <c r="H111" s="46">
        <f>SUM(H103:H110)</f>
        <v>23</v>
      </c>
      <c r="I111" s="16"/>
    </row>
    <row r="112" spans="1:10" ht="15.75" thickBot="1" x14ac:dyDescent="0.25">
      <c r="A112" s="39"/>
      <c r="B112" s="39"/>
      <c r="C112" s="39"/>
      <c r="D112" s="40"/>
      <c r="E112" s="39"/>
      <c r="F112" s="39"/>
      <c r="G112" s="39"/>
      <c r="H112" s="39"/>
      <c r="I112" s="12"/>
    </row>
    <row r="113" spans="1:9" ht="18" customHeight="1" thickBot="1" x14ac:dyDescent="0.25">
      <c r="A113" s="39"/>
      <c r="B113" s="41" t="s">
        <v>405</v>
      </c>
      <c r="C113" s="41"/>
      <c r="D113" s="42" t="s">
        <v>406</v>
      </c>
      <c r="E113" s="39"/>
      <c r="F113" s="39"/>
      <c r="G113" s="39"/>
      <c r="H113" s="39"/>
      <c r="I113" s="12"/>
    </row>
    <row r="114" spans="1:9" ht="18" customHeight="1" thickBot="1" x14ac:dyDescent="0.25">
      <c r="A114" s="39"/>
      <c r="B114" s="41" t="s">
        <v>407</v>
      </c>
      <c r="C114" s="41"/>
      <c r="D114" s="42"/>
      <c r="E114" s="39"/>
      <c r="F114" s="39"/>
      <c r="G114" s="39"/>
      <c r="H114" s="39"/>
      <c r="I114" s="12"/>
    </row>
    <row r="115" spans="1:9" ht="18" customHeight="1" thickBot="1" x14ac:dyDescent="0.25">
      <c r="A115" s="38"/>
      <c r="B115" s="41" t="s">
        <v>408</v>
      </c>
      <c r="C115" s="41"/>
      <c r="D115" s="42"/>
      <c r="E115" s="38"/>
      <c r="F115" s="38"/>
      <c r="G115" s="38"/>
      <c r="H115" s="38"/>
      <c r="I115" s="9"/>
    </row>
    <row r="116" spans="1:9" ht="15" x14ac:dyDescent="0.2">
      <c r="A116" s="38"/>
      <c r="B116" s="43"/>
      <c r="C116" s="43"/>
      <c r="D116" s="44"/>
      <c r="E116" s="38"/>
      <c r="F116" s="38"/>
      <c r="G116" s="38"/>
      <c r="H116" s="38"/>
      <c r="I116" s="9"/>
    </row>
    <row r="117" spans="1:9" ht="15" customHeight="1" x14ac:dyDescent="0.2">
      <c r="A117" s="100" t="s">
        <v>363</v>
      </c>
      <c r="B117" s="100"/>
      <c r="C117" s="38"/>
      <c r="D117" s="38"/>
      <c r="E117" s="38"/>
      <c r="F117" s="38"/>
      <c r="G117" s="38"/>
      <c r="H117" s="38"/>
      <c r="I117" s="9"/>
    </row>
    <row r="118" spans="1:9" ht="50.1" customHeight="1" x14ac:dyDescent="0.2">
      <c r="A118" s="28" t="s">
        <v>8</v>
      </c>
      <c r="B118" s="28" t="s">
        <v>4</v>
      </c>
      <c r="C118" s="28" t="s">
        <v>266</v>
      </c>
      <c r="D118" s="28" t="s">
        <v>5</v>
      </c>
      <c r="E118" s="28" t="s">
        <v>6</v>
      </c>
      <c r="F118" s="28" t="s">
        <v>201</v>
      </c>
      <c r="G118" s="28" t="s">
        <v>7</v>
      </c>
      <c r="H118" s="28" t="s">
        <v>202</v>
      </c>
      <c r="I118" s="10" t="s">
        <v>465</v>
      </c>
    </row>
    <row r="119" spans="1:9" ht="20.100000000000001" customHeight="1" x14ac:dyDescent="0.2">
      <c r="A119" s="91">
        <v>33</v>
      </c>
      <c r="B119" s="93" t="s">
        <v>354</v>
      </c>
      <c r="C119" s="71" t="s">
        <v>108</v>
      </c>
      <c r="D119" s="72" t="s">
        <v>288</v>
      </c>
      <c r="E119" s="36">
        <v>44</v>
      </c>
      <c r="F119" s="36">
        <v>44</v>
      </c>
      <c r="G119" s="36">
        <f>F119*4</f>
        <v>176</v>
      </c>
      <c r="H119" s="36">
        <v>4</v>
      </c>
      <c r="I119" s="11"/>
    </row>
    <row r="120" spans="1:9" ht="20.100000000000001" customHeight="1" x14ac:dyDescent="0.2">
      <c r="A120" s="92"/>
      <c r="B120" s="94"/>
      <c r="C120" s="74" t="s">
        <v>109</v>
      </c>
      <c r="D120" s="72" t="s">
        <v>353</v>
      </c>
      <c r="E120" s="36">
        <v>90</v>
      </c>
      <c r="F120" s="36">
        <v>90</v>
      </c>
      <c r="G120" s="36">
        <f t="shared" ref="G120:G123" si="7">F120*4</f>
        <v>360</v>
      </c>
      <c r="H120" s="36">
        <v>9</v>
      </c>
      <c r="I120" s="11"/>
    </row>
    <row r="121" spans="1:9" ht="20.100000000000001" customHeight="1" x14ac:dyDescent="0.2">
      <c r="A121" s="91">
        <v>31</v>
      </c>
      <c r="B121" s="95" t="s">
        <v>310</v>
      </c>
      <c r="C121" s="74" t="s">
        <v>110</v>
      </c>
      <c r="D121" s="72" t="s">
        <v>355</v>
      </c>
      <c r="E121" s="36">
        <v>18</v>
      </c>
      <c r="F121" s="36">
        <v>18</v>
      </c>
      <c r="G121" s="36">
        <f t="shared" si="7"/>
        <v>72</v>
      </c>
      <c r="H121" s="36">
        <v>2</v>
      </c>
      <c r="I121" s="11"/>
    </row>
    <row r="122" spans="1:9" ht="20.100000000000001" customHeight="1" x14ac:dyDescent="0.2">
      <c r="A122" s="92"/>
      <c r="B122" s="96"/>
      <c r="C122" s="71" t="s">
        <v>111</v>
      </c>
      <c r="D122" s="72" t="s">
        <v>216</v>
      </c>
      <c r="E122" s="36">
        <v>22</v>
      </c>
      <c r="F122" s="36">
        <v>22</v>
      </c>
      <c r="G122" s="36">
        <f t="shared" si="7"/>
        <v>88</v>
      </c>
      <c r="H122" s="36">
        <v>2</v>
      </c>
      <c r="I122" s="14" t="s">
        <v>17</v>
      </c>
    </row>
    <row r="123" spans="1:9" ht="20.100000000000001" customHeight="1" x14ac:dyDescent="0.2">
      <c r="A123" s="33">
        <v>95</v>
      </c>
      <c r="B123" s="73" t="s">
        <v>311</v>
      </c>
      <c r="C123" s="71" t="s">
        <v>112</v>
      </c>
      <c r="D123" s="72" t="s">
        <v>230</v>
      </c>
      <c r="E123" s="36">
        <v>11</v>
      </c>
      <c r="F123" s="36">
        <v>11</v>
      </c>
      <c r="G123" s="36">
        <f t="shared" si="7"/>
        <v>44</v>
      </c>
      <c r="H123" s="36">
        <v>1</v>
      </c>
      <c r="I123" s="11"/>
    </row>
    <row r="124" spans="1:9" s="40" customFormat="1" ht="15" x14ac:dyDescent="0.2">
      <c r="A124" s="103" t="s">
        <v>11</v>
      </c>
      <c r="B124" s="103"/>
      <c r="C124" s="46"/>
      <c r="D124" s="47">
        <v>5</v>
      </c>
      <c r="E124" s="46">
        <f>SUM(E119:E123)</f>
        <v>185</v>
      </c>
      <c r="F124" s="46">
        <f>SUM(F119:F123)</f>
        <v>185</v>
      </c>
      <c r="G124" s="46">
        <f>SUM(G119:G123)</f>
        <v>740</v>
      </c>
      <c r="H124" s="46">
        <f>SUM(H119:H123)</f>
        <v>18</v>
      </c>
      <c r="I124" s="16"/>
    </row>
    <row r="125" spans="1:9" ht="15.75" thickBot="1" x14ac:dyDescent="0.25">
      <c r="A125" s="39"/>
      <c r="B125" s="39"/>
      <c r="C125" s="39"/>
      <c r="D125" s="40"/>
      <c r="E125" s="39"/>
      <c r="F125" s="39"/>
      <c r="G125" s="39"/>
      <c r="H125" s="39"/>
      <c r="I125" s="12"/>
    </row>
    <row r="126" spans="1:9" ht="18" customHeight="1" thickBot="1" x14ac:dyDescent="0.25">
      <c r="A126" s="39"/>
      <c r="B126" s="41" t="s">
        <v>409</v>
      </c>
      <c r="C126" s="41"/>
      <c r="D126" s="42" t="s">
        <v>410</v>
      </c>
      <c r="E126" s="39"/>
      <c r="F126" s="39"/>
      <c r="G126" s="39"/>
      <c r="H126" s="39"/>
      <c r="I126" s="12"/>
    </row>
    <row r="127" spans="1:9" ht="18" customHeight="1" thickBot="1" x14ac:dyDescent="0.25">
      <c r="A127" s="39"/>
      <c r="B127" s="41" t="s">
        <v>411</v>
      </c>
      <c r="C127" s="41"/>
      <c r="D127" s="42"/>
      <c r="E127" s="39"/>
      <c r="F127" s="39"/>
      <c r="G127" s="39"/>
      <c r="H127" s="39"/>
      <c r="I127" s="12"/>
    </row>
    <row r="128" spans="1:9" ht="18" customHeight="1" thickBot="1" x14ac:dyDescent="0.25">
      <c r="A128" s="38"/>
      <c r="B128" s="41" t="s">
        <v>395</v>
      </c>
      <c r="C128" s="41"/>
      <c r="D128" s="42"/>
      <c r="E128" s="38"/>
      <c r="F128" s="38"/>
      <c r="G128" s="38"/>
      <c r="H128" s="38"/>
      <c r="I128" s="9"/>
    </row>
    <row r="129" spans="1:9" ht="15" x14ac:dyDescent="0.2">
      <c r="A129" s="38"/>
      <c r="B129" s="43"/>
      <c r="C129" s="43"/>
      <c r="D129" s="44"/>
      <c r="E129" s="38"/>
      <c r="F129" s="38"/>
      <c r="G129" s="38"/>
      <c r="H129" s="38"/>
      <c r="I129" s="9"/>
    </row>
    <row r="130" spans="1:9" ht="15" customHeight="1" x14ac:dyDescent="0.2">
      <c r="A130" s="100" t="s">
        <v>365</v>
      </c>
      <c r="B130" s="100"/>
      <c r="C130" s="38"/>
      <c r="D130" s="38"/>
      <c r="E130" s="38"/>
      <c r="F130" s="38"/>
      <c r="G130" s="38"/>
      <c r="H130" s="38"/>
      <c r="I130" s="9"/>
    </row>
    <row r="131" spans="1:9" ht="50.1" customHeight="1" x14ac:dyDescent="0.2">
      <c r="A131" s="28" t="s">
        <v>464</v>
      </c>
      <c r="B131" s="28" t="s">
        <v>4</v>
      </c>
      <c r="C131" s="28" t="s">
        <v>266</v>
      </c>
      <c r="D131" s="28" t="s">
        <v>5</v>
      </c>
      <c r="E131" s="28" t="s">
        <v>6</v>
      </c>
      <c r="F131" s="28" t="s">
        <v>201</v>
      </c>
      <c r="G131" s="28" t="s">
        <v>7</v>
      </c>
      <c r="H131" s="28" t="s">
        <v>202</v>
      </c>
      <c r="I131" s="10" t="s">
        <v>465</v>
      </c>
    </row>
    <row r="132" spans="1:9" ht="20.100000000000001" customHeight="1" x14ac:dyDescent="0.2">
      <c r="A132" s="62">
        <v>89</v>
      </c>
      <c r="B132" s="64" t="s">
        <v>300</v>
      </c>
      <c r="C132" s="30" t="s">
        <v>301</v>
      </c>
      <c r="D132" s="66" t="s">
        <v>217</v>
      </c>
      <c r="E132" s="65">
        <v>10</v>
      </c>
      <c r="F132" s="65">
        <v>10</v>
      </c>
      <c r="G132" s="65">
        <f>F132*4</f>
        <v>40</v>
      </c>
      <c r="H132" s="65">
        <v>1</v>
      </c>
      <c r="I132" s="63"/>
    </row>
    <row r="133" spans="1:9" ht="20.100000000000001" customHeight="1" x14ac:dyDescent="0.2">
      <c r="A133" s="91">
        <v>108</v>
      </c>
      <c r="B133" s="106" t="s">
        <v>312</v>
      </c>
      <c r="C133" s="30" t="s">
        <v>113</v>
      </c>
      <c r="D133" s="31" t="s">
        <v>231</v>
      </c>
      <c r="E133" s="36">
        <v>13</v>
      </c>
      <c r="F133" s="36">
        <v>13</v>
      </c>
      <c r="G133" s="65">
        <f t="shared" ref="G133:G140" si="8">F133*4</f>
        <v>52</v>
      </c>
      <c r="H133" s="36">
        <v>1</v>
      </c>
      <c r="I133" s="11"/>
    </row>
    <row r="134" spans="1:9" ht="20.100000000000001" customHeight="1" x14ac:dyDescent="0.2">
      <c r="A134" s="92"/>
      <c r="B134" s="107"/>
      <c r="C134" s="51" t="s">
        <v>114</v>
      </c>
      <c r="D134" s="31" t="s">
        <v>211</v>
      </c>
      <c r="E134" s="36">
        <v>14</v>
      </c>
      <c r="F134" s="36">
        <v>14</v>
      </c>
      <c r="G134" s="65">
        <f t="shared" si="8"/>
        <v>56</v>
      </c>
      <c r="H134" s="36">
        <v>1</v>
      </c>
      <c r="I134" s="14" t="s">
        <v>17</v>
      </c>
    </row>
    <row r="135" spans="1:9" ht="20.100000000000001" customHeight="1" x14ac:dyDescent="0.2">
      <c r="A135" s="91">
        <v>119</v>
      </c>
      <c r="B135" s="95" t="s">
        <v>313</v>
      </c>
      <c r="C135" s="74" t="s">
        <v>115</v>
      </c>
      <c r="D135" s="73" t="s">
        <v>356</v>
      </c>
      <c r="E135" s="68">
        <v>10</v>
      </c>
      <c r="F135" s="68">
        <v>10</v>
      </c>
      <c r="G135" s="65">
        <f t="shared" si="8"/>
        <v>40</v>
      </c>
      <c r="H135" s="68">
        <v>1</v>
      </c>
      <c r="I135" s="18"/>
    </row>
    <row r="136" spans="1:9" ht="20.100000000000001" customHeight="1" x14ac:dyDescent="0.2">
      <c r="A136" s="92"/>
      <c r="B136" s="96"/>
      <c r="C136" s="75" t="s">
        <v>116</v>
      </c>
      <c r="D136" s="72" t="s">
        <v>357</v>
      </c>
      <c r="E136" s="36">
        <v>50</v>
      </c>
      <c r="F136" s="36">
        <v>50</v>
      </c>
      <c r="G136" s="65">
        <f t="shared" si="8"/>
        <v>200</v>
      </c>
      <c r="H136" s="36">
        <v>5</v>
      </c>
      <c r="I136" s="14" t="s">
        <v>17</v>
      </c>
    </row>
    <row r="137" spans="1:9" ht="20.100000000000001" customHeight="1" x14ac:dyDescent="0.2">
      <c r="A137" s="91">
        <v>58</v>
      </c>
      <c r="B137" s="95" t="s">
        <v>358</v>
      </c>
      <c r="C137" s="71" t="s">
        <v>117</v>
      </c>
      <c r="D137" s="72" t="s">
        <v>232</v>
      </c>
      <c r="E137" s="36">
        <v>30</v>
      </c>
      <c r="F137" s="36">
        <v>30</v>
      </c>
      <c r="G137" s="65">
        <f t="shared" si="8"/>
        <v>120</v>
      </c>
      <c r="H137" s="36">
        <v>3</v>
      </c>
      <c r="I137" s="19"/>
    </row>
    <row r="138" spans="1:9" ht="20.100000000000001" customHeight="1" x14ac:dyDescent="0.2">
      <c r="A138" s="92"/>
      <c r="B138" s="96"/>
      <c r="C138" s="75" t="s">
        <v>118</v>
      </c>
      <c r="D138" s="72" t="s">
        <v>235</v>
      </c>
      <c r="E138" s="36">
        <v>6</v>
      </c>
      <c r="F138" s="36">
        <v>6</v>
      </c>
      <c r="G138" s="65">
        <f t="shared" si="8"/>
        <v>24</v>
      </c>
      <c r="H138" s="36">
        <v>1</v>
      </c>
      <c r="I138" s="14" t="s">
        <v>17</v>
      </c>
    </row>
    <row r="139" spans="1:9" ht="20.100000000000001" customHeight="1" x14ac:dyDescent="0.2">
      <c r="A139" s="91">
        <v>24</v>
      </c>
      <c r="B139" s="95" t="s">
        <v>359</v>
      </c>
      <c r="C139" s="71" t="s">
        <v>119</v>
      </c>
      <c r="D139" s="72" t="s">
        <v>233</v>
      </c>
      <c r="E139" s="36">
        <v>23</v>
      </c>
      <c r="F139" s="36">
        <v>23</v>
      </c>
      <c r="G139" s="65">
        <f t="shared" si="8"/>
        <v>92</v>
      </c>
      <c r="H139" s="36">
        <v>2</v>
      </c>
      <c r="I139" s="14"/>
    </row>
    <row r="140" spans="1:9" ht="20.100000000000001" customHeight="1" x14ac:dyDescent="0.2">
      <c r="A140" s="92"/>
      <c r="B140" s="96"/>
      <c r="C140" s="75" t="s">
        <v>120</v>
      </c>
      <c r="D140" s="72" t="s">
        <v>290</v>
      </c>
      <c r="E140" s="36">
        <v>30</v>
      </c>
      <c r="F140" s="36">
        <v>30</v>
      </c>
      <c r="G140" s="65">
        <f t="shared" si="8"/>
        <v>120</v>
      </c>
      <c r="H140" s="36">
        <v>3</v>
      </c>
      <c r="I140" s="14"/>
    </row>
    <row r="141" spans="1:9" s="40" customFormat="1" ht="15" x14ac:dyDescent="0.2">
      <c r="A141" s="103" t="s">
        <v>11</v>
      </c>
      <c r="B141" s="103"/>
      <c r="C141" s="46"/>
      <c r="D141" s="47">
        <v>9</v>
      </c>
      <c r="E141" s="46">
        <f>SUM(E132:E140)</f>
        <v>186</v>
      </c>
      <c r="F141" s="53">
        <f>SUM(F132:F140)</f>
        <v>186</v>
      </c>
      <c r="G141" s="53">
        <f>SUM(G132:G140)</f>
        <v>744</v>
      </c>
      <c r="H141" s="53">
        <f>SUM(H132:H140)</f>
        <v>18</v>
      </c>
      <c r="I141" s="16"/>
    </row>
    <row r="142" spans="1:9" ht="15.75" thickBot="1" x14ac:dyDescent="0.25">
      <c r="A142" s="39"/>
      <c r="B142" s="39"/>
      <c r="C142" s="39"/>
      <c r="D142" s="40"/>
      <c r="E142" s="39"/>
      <c r="F142" s="39"/>
      <c r="G142" s="39"/>
      <c r="H142" s="39"/>
      <c r="I142" s="12"/>
    </row>
    <row r="143" spans="1:9" ht="15" customHeight="1" thickBot="1" x14ac:dyDescent="0.25">
      <c r="A143" s="39"/>
      <c r="B143" s="41" t="s">
        <v>412</v>
      </c>
      <c r="C143" s="41"/>
      <c r="D143" s="42" t="s">
        <v>413</v>
      </c>
      <c r="E143" s="39"/>
      <c r="F143" s="39"/>
      <c r="G143" s="39"/>
      <c r="H143" s="39"/>
      <c r="I143" s="12"/>
    </row>
    <row r="144" spans="1:9" ht="15" customHeight="1" thickBot="1" x14ac:dyDescent="0.25">
      <c r="A144" s="39"/>
      <c r="B144" s="41" t="s">
        <v>414</v>
      </c>
      <c r="C144" s="41"/>
      <c r="D144" s="42"/>
      <c r="E144" s="39"/>
      <c r="F144" s="39"/>
      <c r="G144" s="39"/>
      <c r="H144" s="39"/>
      <c r="I144" s="12"/>
    </row>
    <row r="145" spans="1:9" ht="15" customHeight="1" thickBot="1" x14ac:dyDescent="0.25">
      <c r="A145" s="38"/>
      <c r="B145" s="41" t="s">
        <v>395</v>
      </c>
      <c r="C145" s="41"/>
      <c r="D145" s="42"/>
      <c r="E145" s="38"/>
      <c r="F145" s="38"/>
      <c r="G145" s="38"/>
      <c r="H145" s="38"/>
      <c r="I145" s="9"/>
    </row>
    <row r="146" spans="1:9" ht="15" x14ac:dyDescent="0.2">
      <c r="A146" s="38"/>
      <c r="B146" s="43"/>
      <c r="C146" s="43"/>
      <c r="D146" s="44"/>
      <c r="E146" s="38"/>
      <c r="F146" s="38"/>
      <c r="G146" s="38"/>
      <c r="H146" s="38"/>
      <c r="I146" s="9"/>
    </row>
    <row r="147" spans="1:9" ht="15" customHeight="1" x14ac:dyDescent="0.2">
      <c r="A147" s="100" t="s">
        <v>367</v>
      </c>
      <c r="B147" s="100"/>
      <c r="C147" s="38"/>
      <c r="D147" s="38"/>
      <c r="E147" s="38"/>
      <c r="F147" s="38"/>
      <c r="G147" s="38"/>
      <c r="H147" s="38"/>
      <c r="I147" s="9"/>
    </row>
    <row r="148" spans="1:9" ht="50.1" customHeight="1" x14ac:dyDescent="0.2">
      <c r="A148" s="28" t="s">
        <v>464</v>
      </c>
      <c r="B148" s="28" t="s">
        <v>4</v>
      </c>
      <c r="C148" s="28" t="s">
        <v>266</v>
      </c>
      <c r="D148" s="28" t="s">
        <v>5</v>
      </c>
      <c r="E148" s="28" t="s">
        <v>6</v>
      </c>
      <c r="F148" s="28" t="s">
        <v>201</v>
      </c>
      <c r="G148" s="28" t="s">
        <v>7</v>
      </c>
      <c r="H148" s="28" t="s">
        <v>202</v>
      </c>
      <c r="I148" s="10" t="s">
        <v>465</v>
      </c>
    </row>
    <row r="149" spans="1:9" ht="20.100000000000001" customHeight="1" x14ac:dyDescent="0.2">
      <c r="A149" s="91">
        <v>252</v>
      </c>
      <c r="B149" s="104" t="s">
        <v>314</v>
      </c>
      <c r="C149" s="30" t="s">
        <v>121</v>
      </c>
      <c r="D149" s="31" t="s">
        <v>291</v>
      </c>
      <c r="E149" s="36">
        <v>22</v>
      </c>
      <c r="F149" s="36">
        <v>22</v>
      </c>
      <c r="G149" s="68">
        <f>F149*4</f>
        <v>88</v>
      </c>
      <c r="H149" s="36">
        <v>2</v>
      </c>
      <c r="I149" s="11"/>
    </row>
    <row r="150" spans="1:9" ht="20.100000000000001" customHeight="1" x14ac:dyDescent="0.2">
      <c r="A150" s="92"/>
      <c r="B150" s="105"/>
      <c r="C150" s="45" t="s">
        <v>122</v>
      </c>
      <c r="D150" s="31" t="s">
        <v>234</v>
      </c>
      <c r="E150" s="36">
        <v>46</v>
      </c>
      <c r="F150" s="36">
        <v>46</v>
      </c>
      <c r="G150" s="68">
        <f t="shared" ref="G150:G156" si="9">F150*4</f>
        <v>184</v>
      </c>
      <c r="H150" s="36">
        <v>5</v>
      </c>
      <c r="I150" s="11"/>
    </row>
    <row r="151" spans="1:9" ht="20.100000000000001" customHeight="1" x14ac:dyDescent="0.2">
      <c r="A151" s="91">
        <v>69</v>
      </c>
      <c r="B151" s="106" t="s">
        <v>34</v>
      </c>
      <c r="C151" s="45" t="s">
        <v>123</v>
      </c>
      <c r="D151" s="31" t="s">
        <v>271</v>
      </c>
      <c r="E151" s="36">
        <v>41</v>
      </c>
      <c r="F151" s="36">
        <v>41</v>
      </c>
      <c r="G151" s="68">
        <f t="shared" si="9"/>
        <v>164</v>
      </c>
      <c r="H151" s="36">
        <v>4</v>
      </c>
      <c r="I151" s="11"/>
    </row>
    <row r="152" spans="1:9" ht="20.100000000000001" customHeight="1" x14ac:dyDescent="0.2">
      <c r="A152" s="92"/>
      <c r="B152" s="107"/>
      <c r="C152" s="30" t="s">
        <v>124</v>
      </c>
      <c r="D152" s="31" t="s">
        <v>219</v>
      </c>
      <c r="E152" s="36">
        <v>78</v>
      </c>
      <c r="F152" s="36">
        <v>78</v>
      </c>
      <c r="G152" s="68">
        <f t="shared" si="9"/>
        <v>312</v>
      </c>
      <c r="H152" s="36">
        <v>8</v>
      </c>
      <c r="I152" s="14"/>
    </row>
    <row r="153" spans="1:9" ht="20.100000000000001" customHeight="1" x14ac:dyDescent="0.2">
      <c r="A153" s="57">
        <v>748</v>
      </c>
      <c r="B153" s="58" t="s">
        <v>295</v>
      </c>
      <c r="C153" s="45" t="s">
        <v>298</v>
      </c>
      <c r="D153" s="31" t="s">
        <v>217</v>
      </c>
      <c r="E153" s="36">
        <v>22</v>
      </c>
      <c r="F153" s="36">
        <v>22</v>
      </c>
      <c r="G153" s="68">
        <f t="shared" si="9"/>
        <v>88</v>
      </c>
      <c r="H153" s="36">
        <v>2</v>
      </c>
      <c r="I153" s="14"/>
    </row>
    <row r="154" spans="1:9" ht="20.100000000000001" customHeight="1" x14ac:dyDescent="0.2">
      <c r="A154" s="50">
        <v>760</v>
      </c>
      <c r="B154" s="31" t="s">
        <v>302</v>
      </c>
      <c r="C154" s="45" t="s">
        <v>299</v>
      </c>
      <c r="D154" s="31" t="s">
        <v>217</v>
      </c>
      <c r="E154" s="36">
        <v>21</v>
      </c>
      <c r="F154" s="36">
        <v>21</v>
      </c>
      <c r="G154" s="68">
        <f t="shared" si="9"/>
        <v>84</v>
      </c>
      <c r="H154" s="36">
        <v>2</v>
      </c>
      <c r="I154" s="14"/>
    </row>
    <row r="155" spans="1:9" ht="20.100000000000001" customHeight="1" x14ac:dyDescent="0.2">
      <c r="A155" s="91">
        <v>203</v>
      </c>
      <c r="B155" s="106" t="s">
        <v>35</v>
      </c>
      <c r="C155" s="45" t="s">
        <v>125</v>
      </c>
      <c r="D155" s="31" t="s">
        <v>236</v>
      </c>
      <c r="E155" s="36">
        <v>24</v>
      </c>
      <c r="F155" s="36">
        <v>24</v>
      </c>
      <c r="G155" s="68">
        <f t="shared" si="9"/>
        <v>96</v>
      </c>
      <c r="H155" s="36">
        <v>2</v>
      </c>
      <c r="I155" s="19"/>
    </row>
    <row r="156" spans="1:9" ht="20.100000000000001" customHeight="1" x14ac:dyDescent="0.2">
      <c r="A156" s="92"/>
      <c r="B156" s="107"/>
      <c r="C156" s="30" t="s">
        <v>126</v>
      </c>
      <c r="D156" s="31" t="s">
        <v>237</v>
      </c>
      <c r="E156" s="36">
        <v>38</v>
      </c>
      <c r="F156" s="36">
        <v>38</v>
      </c>
      <c r="G156" s="68">
        <f t="shared" si="9"/>
        <v>152</v>
      </c>
      <c r="H156" s="36">
        <v>4</v>
      </c>
      <c r="I156" s="14"/>
    </row>
    <row r="157" spans="1:9" s="40" customFormat="1" ht="15" x14ac:dyDescent="0.2">
      <c r="A157" s="103" t="s">
        <v>11</v>
      </c>
      <c r="B157" s="103"/>
      <c r="C157" s="46"/>
      <c r="D157" s="47">
        <v>6</v>
      </c>
      <c r="E157" s="46">
        <f>SUM(E149:E156)</f>
        <v>292</v>
      </c>
      <c r="F157" s="46">
        <f>SUM(F149:F156)</f>
        <v>292</v>
      </c>
      <c r="G157" s="46">
        <f>SUM(G149:G156)</f>
        <v>1168</v>
      </c>
      <c r="H157" s="46">
        <f>SUM(H149:H156)</f>
        <v>29</v>
      </c>
      <c r="I157" s="16"/>
    </row>
    <row r="158" spans="1:9" ht="15.75" thickBot="1" x14ac:dyDescent="0.25">
      <c r="A158" s="39"/>
      <c r="B158" s="39"/>
      <c r="C158" s="39"/>
      <c r="D158" s="40"/>
      <c r="E158" s="39"/>
      <c r="F158" s="39"/>
      <c r="G158" s="39"/>
      <c r="H158" s="39"/>
      <c r="I158" s="12"/>
    </row>
    <row r="159" spans="1:9" ht="15" customHeight="1" thickBot="1" x14ac:dyDescent="0.25">
      <c r="A159" s="39"/>
      <c r="B159" s="41" t="s">
        <v>415</v>
      </c>
      <c r="C159" s="41"/>
      <c r="D159" s="42" t="s">
        <v>416</v>
      </c>
      <c r="E159" s="39"/>
      <c r="F159" s="39"/>
      <c r="G159" s="39"/>
      <c r="H159" s="39"/>
      <c r="I159" s="12"/>
    </row>
    <row r="160" spans="1:9" ht="15" customHeight="1" thickBot="1" x14ac:dyDescent="0.25">
      <c r="A160" s="39"/>
      <c r="B160" s="41" t="s">
        <v>417</v>
      </c>
      <c r="C160" s="41"/>
      <c r="D160" s="42"/>
      <c r="E160" s="39"/>
      <c r="F160" s="39"/>
      <c r="G160" s="39"/>
      <c r="H160" s="39"/>
      <c r="I160" s="12"/>
    </row>
    <row r="161" spans="1:9" ht="15" customHeight="1" thickBot="1" x14ac:dyDescent="0.25">
      <c r="A161" s="38"/>
      <c r="B161" s="41" t="s">
        <v>418</v>
      </c>
      <c r="C161" s="41"/>
      <c r="D161" s="42"/>
      <c r="E161" s="38"/>
      <c r="F161" s="38"/>
      <c r="G161" s="38"/>
      <c r="H161" s="38"/>
      <c r="I161" s="9"/>
    </row>
    <row r="162" spans="1:9" ht="15" customHeight="1" x14ac:dyDescent="0.2">
      <c r="A162" s="100" t="s">
        <v>36</v>
      </c>
      <c r="B162" s="100"/>
      <c r="C162" s="38"/>
      <c r="D162" s="38"/>
      <c r="E162" s="38"/>
      <c r="F162" s="38"/>
      <c r="G162" s="38"/>
      <c r="H162" s="38"/>
      <c r="I162" s="9"/>
    </row>
    <row r="163" spans="1:9" ht="50.1" customHeight="1" x14ac:dyDescent="0.2">
      <c r="A163" s="28" t="s">
        <v>8</v>
      </c>
      <c r="B163" s="28" t="s">
        <v>4</v>
      </c>
      <c r="C163" s="28" t="s">
        <v>266</v>
      </c>
      <c r="D163" s="28" t="s">
        <v>5</v>
      </c>
      <c r="E163" s="28" t="s">
        <v>6</v>
      </c>
      <c r="F163" s="28" t="s">
        <v>201</v>
      </c>
      <c r="G163" s="28" t="s">
        <v>7</v>
      </c>
      <c r="H163" s="28" t="s">
        <v>202</v>
      </c>
      <c r="I163" s="10" t="s">
        <v>9</v>
      </c>
    </row>
    <row r="164" spans="1:9" ht="20.100000000000001" customHeight="1" x14ac:dyDescent="0.2">
      <c r="A164" s="91">
        <v>11</v>
      </c>
      <c r="B164" s="104" t="s">
        <v>37</v>
      </c>
      <c r="C164" s="30" t="s">
        <v>127</v>
      </c>
      <c r="D164" s="31" t="s">
        <v>211</v>
      </c>
      <c r="E164" s="36">
        <v>16</v>
      </c>
      <c r="F164" s="36">
        <v>16</v>
      </c>
      <c r="G164" s="36">
        <f>F164*4</f>
        <v>64</v>
      </c>
      <c r="H164" s="36">
        <v>2</v>
      </c>
      <c r="I164" s="14" t="s">
        <v>17</v>
      </c>
    </row>
    <row r="165" spans="1:9" ht="20.100000000000001" customHeight="1" x14ac:dyDescent="0.2">
      <c r="A165" s="92"/>
      <c r="B165" s="105"/>
      <c r="C165" s="45" t="s">
        <v>128</v>
      </c>
      <c r="D165" s="31" t="s">
        <v>238</v>
      </c>
      <c r="E165" s="36">
        <v>26</v>
      </c>
      <c r="F165" s="36">
        <v>26</v>
      </c>
      <c r="G165" s="36">
        <f t="shared" ref="G165:G172" si="10">F165*4</f>
        <v>104</v>
      </c>
      <c r="H165" s="36">
        <v>3</v>
      </c>
      <c r="I165" s="11"/>
    </row>
    <row r="166" spans="1:9" ht="20.100000000000001" customHeight="1" x14ac:dyDescent="0.2">
      <c r="A166" s="91">
        <v>16</v>
      </c>
      <c r="B166" s="106" t="s">
        <v>315</v>
      </c>
      <c r="C166" s="30" t="s">
        <v>129</v>
      </c>
      <c r="D166" s="31" t="s">
        <v>235</v>
      </c>
      <c r="E166" s="36">
        <v>11</v>
      </c>
      <c r="F166" s="36">
        <v>11</v>
      </c>
      <c r="G166" s="36">
        <f t="shared" si="10"/>
        <v>44</v>
      </c>
      <c r="H166" s="36">
        <v>1</v>
      </c>
      <c r="I166" s="14" t="s">
        <v>17</v>
      </c>
    </row>
    <row r="167" spans="1:9" ht="20.100000000000001" customHeight="1" x14ac:dyDescent="0.2">
      <c r="A167" s="92"/>
      <c r="B167" s="107"/>
      <c r="C167" s="45" t="s">
        <v>130</v>
      </c>
      <c r="D167" s="31" t="s">
        <v>216</v>
      </c>
      <c r="E167" s="36">
        <v>43</v>
      </c>
      <c r="F167" s="36">
        <v>43</v>
      </c>
      <c r="G167" s="36">
        <f t="shared" si="10"/>
        <v>172</v>
      </c>
      <c r="H167" s="36">
        <v>4</v>
      </c>
      <c r="I167" s="11"/>
    </row>
    <row r="168" spans="1:9" ht="20.100000000000001" customHeight="1" x14ac:dyDescent="0.2">
      <c r="A168" s="91">
        <v>79</v>
      </c>
      <c r="B168" s="106" t="s">
        <v>38</v>
      </c>
      <c r="C168" s="30" t="s">
        <v>131</v>
      </c>
      <c r="D168" s="31" t="s">
        <v>217</v>
      </c>
      <c r="E168" s="36">
        <v>20</v>
      </c>
      <c r="F168" s="36">
        <v>20</v>
      </c>
      <c r="G168" s="36">
        <f t="shared" si="10"/>
        <v>80</v>
      </c>
      <c r="H168" s="36">
        <v>2</v>
      </c>
      <c r="I168" s="14" t="s">
        <v>17</v>
      </c>
    </row>
    <row r="169" spans="1:9" ht="20.100000000000001" customHeight="1" x14ac:dyDescent="0.2">
      <c r="A169" s="92"/>
      <c r="B169" s="107"/>
      <c r="C169" s="45" t="s">
        <v>132</v>
      </c>
      <c r="D169" s="31" t="s">
        <v>211</v>
      </c>
      <c r="E169" s="36">
        <v>12</v>
      </c>
      <c r="F169" s="36">
        <v>12</v>
      </c>
      <c r="G169" s="36">
        <f t="shared" si="10"/>
        <v>48</v>
      </c>
      <c r="H169" s="36">
        <v>1</v>
      </c>
      <c r="I169" s="59"/>
    </row>
    <row r="170" spans="1:9" ht="20.100000000000001" customHeight="1" x14ac:dyDescent="0.2">
      <c r="A170" s="91">
        <v>54</v>
      </c>
      <c r="B170" s="106" t="s">
        <v>316</v>
      </c>
      <c r="C170" s="30" t="s">
        <v>133</v>
      </c>
      <c r="D170" s="72" t="s">
        <v>360</v>
      </c>
      <c r="E170" s="36">
        <v>34</v>
      </c>
      <c r="F170" s="36">
        <v>34</v>
      </c>
      <c r="G170" s="36">
        <f t="shared" si="10"/>
        <v>136</v>
      </c>
      <c r="H170" s="36">
        <v>3</v>
      </c>
      <c r="I170" s="19"/>
    </row>
    <row r="171" spans="1:9" ht="20.100000000000001" customHeight="1" x14ac:dyDescent="0.2">
      <c r="A171" s="92"/>
      <c r="B171" s="107"/>
      <c r="C171" s="45" t="s">
        <v>134</v>
      </c>
      <c r="D171" s="72" t="s">
        <v>216</v>
      </c>
      <c r="E171" s="36">
        <v>50</v>
      </c>
      <c r="F171" s="36">
        <v>50</v>
      </c>
      <c r="G171" s="36">
        <f t="shared" si="10"/>
        <v>200</v>
      </c>
      <c r="H171" s="36">
        <v>5</v>
      </c>
      <c r="I171" s="14"/>
    </row>
    <row r="172" spans="1:9" ht="20.100000000000001" customHeight="1" x14ac:dyDescent="0.2">
      <c r="A172" s="33">
        <v>473</v>
      </c>
      <c r="B172" s="35" t="s">
        <v>317</v>
      </c>
      <c r="C172" s="30" t="s">
        <v>135</v>
      </c>
      <c r="D172" s="72" t="s">
        <v>361</v>
      </c>
      <c r="E172" s="36">
        <v>27</v>
      </c>
      <c r="F172" s="36">
        <v>27</v>
      </c>
      <c r="G172" s="36">
        <f t="shared" si="10"/>
        <v>108</v>
      </c>
      <c r="H172" s="36">
        <v>3</v>
      </c>
      <c r="I172" s="14"/>
    </row>
    <row r="173" spans="1:9" s="40" customFormat="1" ht="15" x14ac:dyDescent="0.2">
      <c r="A173" s="103" t="s">
        <v>11</v>
      </c>
      <c r="B173" s="103"/>
      <c r="C173" s="46"/>
      <c r="D173" s="47">
        <v>9</v>
      </c>
      <c r="E173" s="46">
        <f>SUM(E164:E172)</f>
        <v>239</v>
      </c>
      <c r="F173" s="46">
        <f>SUM(F164:F172)</f>
        <v>239</v>
      </c>
      <c r="G173" s="46">
        <f>SUM(G164:G172)</f>
        <v>956</v>
      </c>
      <c r="H173" s="46">
        <f>SUM(H164:H172)</f>
        <v>24</v>
      </c>
      <c r="I173" s="16"/>
    </row>
    <row r="174" spans="1:9" ht="12" customHeight="1" thickBot="1" x14ac:dyDescent="0.25">
      <c r="A174" s="39"/>
      <c r="B174" s="39"/>
      <c r="C174" s="39"/>
      <c r="D174" s="40"/>
      <c r="E174" s="39"/>
      <c r="F174" s="39"/>
      <c r="G174" s="39"/>
      <c r="H174" s="39"/>
      <c r="I174" s="12"/>
    </row>
    <row r="175" spans="1:9" ht="15" customHeight="1" thickBot="1" x14ac:dyDescent="0.25">
      <c r="A175" s="39"/>
      <c r="B175" s="41" t="s">
        <v>419</v>
      </c>
      <c r="C175" s="41"/>
      <c r="D175" s="42" t="s">
        <v>420</v>
      </c>
      <c r="E175" s="39"/>
      <c r="F175" s="39"/>
      <c r="G175" s="39"/>
      <c r="H175" s="39"/>
      <c r="I175" s="12"/>
    </row>
    <row r="176" spans="1:9" ht="15" customHeight="1" thickBot="1" x14ac:dyDescent="0.25">
      <c r="A176" s="39"/>
      <c r="B176" s="41" t="s">
        <v>421</v>
      </c>
      <c r="C176" s="41"/>
      <c r="D176" s="42"/>
      <c r="E176" s="39"/>
      <c r="F176" s="39"/>
      <c r="G176" s="39"/>
      <c r="H176" s="39"/>
      <c r="I176" s="12"/>
    </row>
    <row r="177" spans="1:13" ht="15" customHeight="1" thickBot="1" x14ac:dyDescent="0.25">
      <c r="A177" s="38"/>
      <c r="B177" s="41" t="s">
        <v>422</v>
      </c>
      <c r="C177" s="41"/>
      <c r="D177" s="42"/>
      <c r="E177" s="38"/>
      <c r="F177" s="38"/>
      <c r="G177" s="38"/>
      <c r="H177" s="38"/>
      <c r="I177" s="9"/>
      <c r="K177" t="s">
        <v>423</v>
      </c>
    </row>
    <row r="178" spans="1:13" ht="12" customHeight="1" x14ac:dyDescent="0.2">
      <c r="A178" s="38"/>
      <c r="B178" s="43"/>
      <c r="C178" s="43"/>
      <c r="D178" s="44"/>
      <c r="E178" s="38"/>
      <c r="F178" s="38"/>
      <c r="G178" s="38"/>
      <c r="H178" s="38"/>
      <c r="I178" s="9"/>
      <c r="M178" s="79"/>
    </row>
    <row r="179" spans="1:13" ht="15" customHeight="1" x14ac:dyDescent="0.2">
      <c r="A179" s="100" t="s">
        <v>370</v>
      </c>
      <c r="B179" s="100"/>
      <c r="C179" s="38"/>
      <c r="D179" s="38"/>
      <c r="E179" s="38"/>
      <c r="F179" s="38"/>
      <c r="G179" s="38"/>
      <c r="H179" s="38"/>
      <c r="I179" s="9"/>
    </row>
    <row r="180" spans="1:13" ht="48" customHeight="1" x14ac:dyDescent="0.2">
      <c r="A180" s="28" t="s">
        <v>8</v>
      </c>
      <c r="B180" s="28" t="s">
        <v>4</v>
      </c>
      <c r="C180" s="28" t="s">
        <v>266</v>
      </c>
      <c r="D180" s="28" t="s">
        <v>5</v>
      </c>
      <c r="E180" s="28" t="s">
        <v>6</v>
      </c>
      <c r="F180" s="28" t="s">
        <v>201</v>
      </c>
      <c r="G180" s="28" t="s">
        <v>7</v>
      </c>
      <c r="H180" s="28" t="s">
        <v>202</v>
      </c>
      <c r="I180" s="10" t="s">
        <v>9</v>
      </c>
    </row>
    <row r="181" spans="1:13" ht="20.100000000000001" customHeight="1" x14ac:dyDescent="0.2">
      <c r="A181" s="91">
        <v>4</v>
      </c>
      <c r="B181" s="104" t="s">
        <v>39</v>
      </c>
      <c r="C181" s="30" t="s">
        <v>136</v>
      </c>
      <c r="D181" s="72" t="s">
        <v>239</v>
      </c>
      <c r="E181" s="36">
        <v>38</v>
      </c>
      <c r="F181" s="36">
        <v>38</v>
      </c>
      <c r="G181" s="36">
        <f>F181*4</f>
        <v>152</v>
      </c>
      <c r="H181" s="36">
        <v>4</v>
      </c>
      <c r="I181" s="14"/>
    </row>
    <row r="182" spans="1:13" ht="20.100000000000001" customHeight="1" x14ac:dyDescent="0.2">
      <c r="A182" s="92"/>
      <c r="B182" s="105"/>
      <c r="C182" s="45" t="s">
        <v>137</v>
      </c>
      <c r="D182" s="31" t="s">
        <v>240</v>
      </c>
      <c r="E182" s="36">
        <v>70</v>
      </c>
      <c r="F182" s="36">
        <v>70</v>
      </c>
      <c r="G182" s="36">
        <f t="shared" ref="G182:G189" si="11">F182*4</f>
        <v>280</v>
      </c>
      <c r="H182" s="36">
        <v>7</v>
      </c>
      <c r="I182" s="11"/>
    </row>
    <row r="183" spans="1:13" ht="20.100000000000001" customHeight="1" x14ac:dyDescent="0.2">
      <c r="A183" s="33">
        <v>472</v>
      </c>
      <c r="B183" s="35" t="s">
        <v>318</v>
      </c>
      <c r="C183" s="45" t="s">
        <v>138</v>
      </c>
      <c r="D183" s="31" t="s">
        <v>241</v>
      </c>
      <c r="E183" s="36">
        <v>31</v>
      </c>
      <c r="F183" s="36">
        <v>31</v>
      </c>
      <c r="G183" s="36">
        <f t="shared" si="11"/>
        <v>124</v>
      </c>
      <c r="H183" s="36">
        <v>3</v>
      </c>
      <c r="I183" s="11"/>
    </row>
    <row r="184" spans="1:13" ht="20.100000000000001" customHeight="1" x14ac:dyDescent="0.2">
      <c r="A184" s="91">
        <v>44</v>
      </c>
      <c r="B184" s="106" t="s">
        <v>40</v>
      </c>
      <c r="C184" s="30" t="s">
        <v>139</v>
      </c>
      <c r="D184" s="31" t="s">
        <v>242</v>
      </c>
      <c r="E184" s="36">
        <v>29</v>
      </c>
      <c r="F184" s="36">
        <v>29</v>
      </c>
      <c r="G184" s="36">
        <f t="shared" si="11"/>
        <v>116</v>
      </c>
      <c r="H184" s="36">
        <v>3</v>
      </c>
      <c r="I184" s="11"/>
    </row>
    <row r="185" spans="1:13" ht="20.100000000000001" customHeight="1" x14ac:dyDescent="0.2">
      <c r="A185" s="92"/>
      <c r="B185" s="107"/>
      <c r="C185" s="45" t="s">
        <v>140</v>
      </c>
      <c r="D185" s="31" t="s">
        <v>243</v>
      </c>
      <c r="E185" s="36">
        <v>46</v>
      </c>
      <c r="F185" s="36">
        <v>46</v>
      </c>
      <c r="G185" s="36">
        <f t="shared" si="11"/>
        <v>184</v>
      </c>
      <c r="H185" s="36">
        <v>5</v>
      </c>
      <c r="I185" s="14"/>
    </row>
    <row r="186" spans="1:13" ht="20.100000000000001" customHeight="1" x14ac:dyDescent="0.2">
      <c r="A186" s="91">
        <v>50</v>
      </c>
      <c r="B186" s="106" t="s">
        <v>270</v>
      </c>
      <c r="C186" s="30" t="s">
        <v>141</v>
      </c>
      <c r="D186" s="31" t="s">
        <v>376</v>
      </c>
      <c r="E186" s="36">
        <v>17</v>
      </c>
      <c r="F186" s="36">
        <v>17</v>
      </c>
      <c r="G186" s="36">
        <f t="shared" si="11"/>
        <v>68</v>
      </c>
      <c r="H186" s="36">
        <v>2</v>
      </c>
      <c r="I186" s="19"/>
    </row>
    <row r="187" spans="1:13" ht="20.100000000000001" customHeight="1" x14ac:dyDescent="0.2">
      <c r="A187" s="92"/>
      <c r="B187" s="107"/>
      <c r="C187" s="45" t="s">
        <v>142</v>
      </c>
      <c r="D187" s="31" t="s">
        <v>244</v>
      </c>
      <c r="E187" s="36">
        <v>25</v>
      </c>
      <c r="F187" s="36">
        <v>25</v>
      </c>
      <c r="G187" s="36">
        <f t="shared" si="11"/>
        <v>100</v>
      </c>
      <c r="H187" s="36">
        <v>2</v>
      </c>
      <c r="I187" s="14" t="s">
        <v>17</v>
      </c>
    </row>
    <row r="188" spans="1:13" ht="20.100000000000001" customHeight="1" x14ac:dyDescent="0.2">
      <c r="A188" s="91">
        <v>709</v>
      </c>
      <c r="B188" s="106" t="s">
        <v>41</v>
      </c>
      <c r="C188" s="30" t="s">
        <v>143</v>
      </c>
      <c r="D188" s="31" t="s">
        <v>377</v>
      </c>
      <c r="E188" s="36">
        <v>20</v>
      </c>
      <c r="F188" s="36">
        <v>20</v>
      </c>
      <c r="G188" s="36">
        <f t="shared" si="11"/>
        <v>80</v>
      </c>
      <c r="H188" s="36">
        <v>2</v>
      </c>
      <c r="I188" s="20"/>
    </row>
    <row r="189" spans="1:13" ht="20.100000000000001" customHeight="1" x14ac:dyDescent="0.2">
      <c r="A189" s="92"/>
      <c r="B189" s="107"/>
      <c r="C189" s="45" t="s">
        <v>144</v>
      </c>
      <c r="D189" s="31" t="s">
        <v>211</v>
      </c>
      <c r="E189" s="36">
        <v>15</v>
      </c>
      <c r="F189" s="36">
        <v>15</v>
      </c>
      <c r="G189" s="36">
        <f t="shared" si="11"/>
        <v>60</v>
      </c>
      <c r="H189" s="36">
        <v>1</v>
      </c>
      <c r="I189" s="14" t="s">
        <v>17</v>
      </c>
    </row>
    <row r="190" spans="1:13" s="40" customFormat="1" ht="15" x14ac:dyDescent="0.2">
      <c r="A190" s="103" t="s">
        <v>11</v>
      </c>
      <c r="B190" s="103"/>
      <c r="C190" s="46"/>
      <c r="D190" s="47">
        <v>9</v>
      </c>
      <c r="E190" s="46">
        <f>SUM(E181:E189)</f>
        <v>291</v>
      </c>
      <c r="F190" s="46">
        <f>SUM(F181:F189)</f>
        <v>291</v>
      </c>
      <c r="G190" s="46">
        <f>SUM(G181:G189)</f>
        <v>1164</v>
      </c>
      <c r="H190" s="46">
        <f>SUM(H181:H189)</f>
        <v>29</v>
      </c>
      <c r="I190" s="16"/>
    </row>
    <row r="191" spans="1:13" ht="12" customHeight="1" thickBot="1" x14ac:dyDescent="0.25">
      <c r="A191" s="39"/>
      <c r="B191" s="39"/>
      <c r="C191" s="39"/>
      <c r="D191" s="40"/>
      <c r="E191" s="39"/>
      <c r="F191" s="39"/>
      <c r="G191" s="39"/>
      <c r="H191" s="39"/>
      <c r="I191" s="12"/>
    </row>
    <row r="192" spans="1:13" s="25" customFormat="1" ht="15" customHeight="1" thickBot="1" x14ac:dyDescent="0.25">
      <c r="A192" s="39"/>
      <c r="B192" s="41" t="s">
        <v>424</v>
      </c>
      <c r="C192" s="41"/>
      <c r="D192" s="42" t="s">
        <v>425</v>
      </c>
      <c r="E192" s="39"/>
      <c r="F192" s="39"/>
      <c r="G192" s="39"/>
      <c r="H192" s="39"/>
      <c r="I192" s="78"/>
    </row>
    <row r="193" spans="1:9" s="25" customFormat="1" ht="15" customHeight="1" thickBot="1" x14ac:dyDescent="0.25">
      <c r="A193" s="39"/>
      <c r="B193" s="41" t="s">
        <v>426</v>
      </c>
      <c r="C193" s="41"/>
      <c r="D193" s="42"/>
      <c r="E193" s="39"/>
      <c r="F193" s="39"/>
      <c r="G193" s="39"/>
      <c r="H193" s="39"/>
      <c r="I193" s="78"/>
    </row>
    <row r="194" spans="1:9" s="25" customFormat="1" ht="15" customHeight="1" thickBot="1" x14ac:dyDescent="0.25">
      <c r="A194" s="38"/>
      <c r="B194" s="41" t="s">
        <v>427</v>
      </c>
      <c r="C194" s="41"/>
      <c r="D194" s="42"/>
      <c r="E194" s="38"/>
      <c r="F194" s="38"/>
      <c r="G194" s="38"/>
      <c r="H194" s="38"/>
      <c r="I194" s="80"/>
    </row>
    <row r="195" spans="1:9" ht="15" customHeight="1" x14ac:dyDescent="0.2">
      <c r="A195" s="100" t="s">
        <v>428</v>
      </c>
      <c r="B195" s="100"/>
      <c r="C195" s="38"/>
      <c r="D195" s="38"/>
      <c r="E195" s="38"/>
      <c r="F195" s="38"/>
      <c r="G195" s="38"/>
      <c r="H195" s="38"/>
      <c r="I195" s="9"/>
    </row>
    <row r="196" spans="1:9" ht="50.1" customHeight="1" x14ac:dyDescent="0.2">
      <c r="A196" s="28" t="s">
        <v>8</v>
      </c>
      <c r="B196" s="28" t="s">
        <v>4</v>
      </c>
      <c r="C196" s="28" t="s">
        <v>266</v>
      </c>
      <c r="D196" s="28" t="s">
        <v>5</v>
      </c>
      <c r="E196" s="28" t="s">
        <v>6</v>
      </c>
      <c r="F196" s="28" t="s">
        <v>201</v>
      </c>
      <c r="G196" s="28" t="s">
        <v>7</v>
      </c>
      <c r="H196" s="28" t="s">
        <v>202</v>
      </c>
      <c r="I196" s="10" t="s">
        <v>9</v>
      </c>
    </row>
    <row r="197" spans="1:9" ht="20.100000000000001" customHeight="1" x14ac:dyDescent="0.2">
      <c r="A197" s="91">
        <v>74</v>
      </c>
      <c r="B197" s="104" t="s">
        <v>42</v>
      </c>
      <c r="C197" s="30" t="s">
        <v>145</v>
      </c>
      <c r="D197" s="31" t="s">
        <v>43</v>
      </c>
      <c r="E197" s="36">
        <v>100</v>
      </c>
      <c r="F197" s="36">
        <v>100</v>
      </c>
      <c r="G197" s="36">
        <f>F197*4</f>
        <v>400</v>
      </c>
      <c r="H197" s="36">
        <v>10</v>
      </c>
      <c r="I197" s="14"/>
    </row>
    <row r="198" spans="1:9" ht="20.100000000000001" customHeight="1" x14ac:dyDescent="0.2">
      <c r="A198" s="101"/>
      <c r="B198" s="108"/>
      <c r="C198" s="30" t="s">
        <v>146</v>
      </c>
      <c r="D198" s="31" t="s">
        <v>292</v>
      </c>
      <c r="E198" s="36">
        <v>180</v>
      </c>
      <c r="F198" s="36">
        <v>180</v>
      </c>
      <c r="G198" s="36">
        <f t="shared" ref="G198:G201" si="12">F198*4</f>
        <v>720</v>
      </c>
      <c r="H198" s="36">
        <v>18</v>
      </c>
      <c r="I198" s="11"/>
    </row>
    <row r="199" spans="1:9" ht="20.100000000000001" customHeight="1" x14ac:dyDescent="0.2">
      <c r="A199" s="101"/>
      <c r="B199" s="108"/>
      <c r="C199" s="30" t="s">
        <v>147</v>
      </c>
      <c r="D199" s="31" t="s">
        <v>44</v>
      </c>
      <c r="E199" s="36">
        <v>140</v>
      </c>
      <c r="F199" s="36">
        <v>140</v>
      </c>
      <c r="G199" s="36">
        <f t="shared" si="12"/>
        <v>560</v>
      </c>
      <c r="H199" s="36">
        <v>14</v>
      </c>
      <c r="I199" s="11"/>
    </row>
    <row r="200" spans="1:9" ht="20.100000000000001" customHeight="1" x14ac:dyDescent="0.2">
      <c r="A200" s="101"/>
      <c r="B200" s="108"/>
      <c r="C200" s="30" t="s">
        <v>148</v>
      </c>
      <c r="D200" s="31" t="s">
        <v>45</v>
      </c>
      <c r="E200" s="36">
        <v>45</v>
      </c>
      <c r="F200" s="36">
        <v>45</v>
      </c>
      <c r="G200" s="36">
        <f t="shared" si="12"/>
        <v>180</v>
      </c>
      <c r="H200" s="36">
        <v>4</v>
      </c>
      <c r="I200" s="14" t="s">
        <v>276</v>
      </c>
    </row>
    <row r="201" spans="1:9" ht="20.100000000000001" customHeight="1" x14ac:dyDescent="0.2">
      <c r="A201" s="101"/>
      <c r="B201" s="108"/>
      <c r="C201" s="30" t="s">
        <v>149</v>
      </c>
      <c r="D201" s="31" t="s">
        <v>319</v>
      </c>
      <c r="E201" s="36">
        <v>140</v>
      </c>
      <c r="F201" s="36">
        <v>140</v>
      </c>
      <c r="G201" s="36">
        <f t="shared" si="12"/>
        <v>560</v>
      </c>
      <c r="H201" s="36">
        <v>14</v>
      </c>
      <c r="I201" s="14"/>
    </row>
    <row r="202" spans="1:9" s="40" customFormat="1" ht="15" x14ac:dyDescent="0.2">
      <c r="A202" s="103" t="s">
        <v>11</v>
      </c>
      <c r="B202" s="103"/>
      <c r="C202" s="46"/>
      <c r="D202" s="47">
        <v>5</v>
      </c>
      <c r="E202" s="46">
        <f>SUM(E197:E201)</f>
        <v>605</v>
      </c>
      <c r="F202" s="46">
        <f>SUM(F197:F201)</f>
        <v>605</v>
      </c>
      <c r="G202" s="46">
        <f>SUM(G197:G201)</f>
        <v>2420</v>
      </c>
      <c r="H202" s="46">
        <f>SUM(H197:H201)</f>
        <v>60</v>
      </c>
      <c r="I202" s="16"/>
    </row>
    <row r="203" spans="1:9" ht="15.75" thickBot="1" x14ac:dyDescent="0.25">
      <c r="A203" s="39"/>
      <c r="B203" s="39"/>
      <c r="C203" s="39"/>
      <c r="D203" s="40"/>
      <c r="E203" s="39"/>
      <c r="F203" s="39"/>
      <c r="G203" s="39"/>
      <c r="H203" s="39"/>
      <c r="I203" s="12"/>
    </row>
    <row r="204" spans="1:9" s="25" customFormat="1" ht="15" customHeight="1" thickBot="1" x14ac:dyDescent="0.25">
      <c r="A204" s="39"/>
      <c r="B204" s="41" t="s">
        <v>429</v>
      </c>
      <c r="C204" s="41"/>
      <c r="D204" s="42" t="s">
        <v>430</v>
      </c>
      <c r="E204" s="39"/>
      <c r="F204" s="39"/>
      <c r="G204" s="39"/>
      <c r="H204" s="39"/>
      <c r="I204" s="78"/>
    </row>
    <row r="205" spans="1:9" s="25" customFormat="1" ht="15" customHeight="1" thickBot="1" x14ac:dyDescent="0.25">
      <c r="A205" s="39"/>
      <c r="B205" s="41" t="s">
        <v>431</v>
      </c>
      <c r="C205" s="41"/>
      <c r="D205" s="42"/>
      <c r="E205" s="39"/>
      <c r="F205" s="39"/>
      <c r="G205" s="39"/>
      <c r="H205" s="39"/>
      <c r="I205" s="78"/>
    </row>
    <row r="206" spans="1:9" s="25" customFormat="1" ht="15" customHeight="1" thickBot="1" x14ac:dyDescent="0.25">
      <c r="A206" s="38"/>
      <c r="B206" s="41" t="s">
        <v>432</v>
      </c>
      <c r="C206" s="41"/>
      <c r="D206" s="42"/>
      <c r="E206" s="38"/>
      <c r="F206" s="38"/>
      <c r="G206" s="38"/>
      <c r="H206" s="38"/>
      <c r="I206" s="80"/>
    </row>
    <row r="207" spans="1:9" ht="15" x14ac:dyDescent="0.2">
      <c r="A207" s="38"/>
      <c r="B207" s="43"/>
      <c r="C207" s="43"/>
      <c r="D207" s="44"/>
      <c r="E207" s="38"/>
      <c r="F207" s="38"/>
      <c r="G207" s="38"/>
      <c r="H207" s="38"/>
      <c r="I207" s="9"/>
    </row>
    <row r="208" spans="1:9" ht="15" customHeight="1" x14ac:dyDescent="0.2">
      <c r="A208" s="100" t="s">
        <v>433</v>
      </c>
      <c r="B208" s="100"/>
      <c r="C208" s="38"/>
      <c r="D208" s="38"/>
      <c r="E208" s="38"/>
      <c r="F208" s="38"/>
      <c r="G208" s="38"/>
      <c r="H208" s="38"/>
      <c r="I208" s="9"/>
    </row>
    <row r="209" spans="1:9" ht="50.1" customHeight="1" x14ac:dyDescent="0.2">
      <c r="A209" s="28" t="s">
        <v>8</v>
      </c>
      <c r="B209" s="28" t="s">
        <v>4</v>
      </c>
      <c r="C209" s="28" t="s">
        <v>266</v>
      </c>
      <c r="D209" s="28" t="s">
        <v>5</v>
      </c>
      <c r="E209" s="28" t="s">
        <v>6</v>
      </c>
      <c r="F209" s="28" t="s">
        <v>201</v>
      </c>
      <c r="G209" s="28" t="s">
        <v>7</v>
      </c>
      <c r="H209" s="28" t="s">
        <v>202</v>
      </c>
      <c r="I209" s="10" t="s">
        <v>9</v>
      </c>
    </row>
    <row r="210" spans="1:9" ht="20.100000000000001" customHeight="1" x14ac:dyDescent="0.2">
      <c r="A210" s="91">
        <v>2</v>
      </c>
      <c r="B210" s="104" t="s">
        <v>320</v>
      </c>
      <c r="C210" s="45" t="s">
        <v>150</v>
      </c>
      <c r="D210" s="35" t="s">
        <v>245</v>
      </c>
      <c r="E210" s="68">
        <v>15</v>
      </c>
      <c r="F210" s="68">
        <v>15</v>
      </c>
      <c r="G210" s="65">
        <f>F210*4</f>
        <v>60</v>
      </c>
      <c r="H210" s="68">
        <v>1</v>
      </c>
      <c r="I210" s="69" t="s">
        <v>17</v>
      </c>
    </row>
    <row r="211" spans="1:9" ht="20.100000000000001" customHeight="1" x14ac:dyDescent="0.2">
      <c r="A211" s="92"/>
      <c r="B211" s="105"/>
      <c r="C211" s="45" t="s">
        <v>151</v>
      </c>
      <c r="D211" s="31" t="s">
        <v>228</v>
      </c>
      <c r="E211" s="36">
        <v>35</v>
      </c>
      <c r="F211" s="36">
        <v>35</v>
      </c>
      <c r="G211" s="65">
        <f t="shared" ref="G211:G216" si="13">F211*4</f>
        <v>140</v>
      </c>
      <c r="H211" s="36">
        <v>3</v>
      </c>
      <c r="I211" s="11"/>
    </row>
    <row r="212" spans="1:9" ht="20.100000000000001" customHeight="1" x14ac:dyDescent="0.2">
      <c r="A212" s="29">
        <v>680</v>
      </c>
      <c r="B212" s="34" t="s">
        <v>321</v>
      </c>
      <c r="C212" s="30" t="s">
        <v>152</v>
      </c>
      <c r="D212" s="72" t="s">
        <v>362</v>
      </c>
      <c r="E212" s="36">
        <v>26</v>
      </c>
      <c r="F212" s="36">
        <v>26</v>
      </c>
      <c r="G212" s="65">
        <f t="shared" si="13"/>
        <v>104</v>
      </c>
      <c r="H212" s="36">
        <v>3</v>
      </c>
      <c r="I212" s="19"/>
    </row>
    <row r="213" spans="1:9" ht="20.100000000000001" customHeight="1" x14ac:dyDescent="0.2">
      <c r="A213" s="91">
        <v>415</v>
      </c>
      <c r="B213" s="106" t="s">
        <v>46</v>
      </c>
      <c r="C213" s="30" t="s">
        <v>153</v>
      </c>
      <c r="D213" s="31" t="s">
        <v>246</v>
      </c>
      <c r="E213" s="36">
        <v>27</v>
      </c>
      <c r="F213" s="36">
        <v>27</v>
      </c>
      <c r="G213" s="65">
        <f t="shared" si="13"/>
        <v>108</v>
      </c>
      <c r="H213" s="36">
        <v>3</v>
      </c>
      <c r="I213" s="18"/>
    </row>
    <row r="214" spans="1:9" ht="20.100000000000001" customHeight="1" x14ac:dyDescent="0.2">
      <c r="A214" s="92"/>
      <c r="B214" s="107"/>
      <c r="C214" s="30" t="s">
        <v>154</v>
      </c>
      <c r="D214" s="31" t="s">
        <v>219</v>
      </c>
      <c r="E214" s="36">
        <v>76</v>
      </c>
      <c r="F214" s="36">
        <v>76</v>
      </c>
      <c r="G214" s="65">
        <f t="shared" si="13"/>
        <v>304</v>
      </c>
      <c r="H214" s="36">
        <v>8</v>
      </c>
      <c r="I214" s="14"/>
    </row>
    <row r="215" spans="1:9" ht="20.100000000000001" customHeight="1" x14ac:dyDescent="0.2">
      <c r="A215" s="91">
        <v>101</v>
      </c>
      <c r="B215" s="106" t="s">
        <v>47</v>
      </c>
      <c r="C215" s="45" t="s">
        <v>155</v>
      </c>
      <c r="D215" s="31" t="s">
        <v>322</v>
      </c>
      <c r="E215" s="36">
        <v>51</v>
      </c>
      <c r="F215" s="36">
        <v>51</v>
      </c>
      <c r="G215" s="65">
        <f t="shared" si="13"/>
        <v>204</v>
      </c>
      <c r="H215" s="36">
        <v>5</v>
      </c>
      <c r="I215" s="19"/>
    </row>
    <row r="216" spans="1:9" ht="20.100000000000001" customHeight="1" x14ac:dyDescent="0.2">
      <c r="A216" s="92"/>
      <c r="B216" s="107"/>
      <c r="C216" s="30" t="s">
        <v>156</v>
      </c>
      <c r="D216" s="31" t="s">
        <v>247</v>
      </c>
      <c r="E216" s="36">
        <v>100</v>
      </c>
      <c r="F216" s="36">
        <v>100</v>
      </c>
      <c r="G216" s="65">
        <f t="shared" si="13"/>
        <v>400</v>
      </c>
      <c r="H216" s="36">
        <v>10</v>
      </c>
      <c r="I216" s="14"/>
    </row>
    <row r="217" spans="1:9" s="40" customFormat="1" ht="15" x14ac:dyDescent="0.2">
      <c r="A217" s="103" t="s">
        <v>11</v>
      </c>
      <c r="B217" s="103"/>
      <c r="C217" s="46"/>
      <c r="D217" s="47">
        <v>7</v>
      </c>
      <c r="E217" s="46">
        <f>SUM(E210:E216)</f>
        <v>330</v>
      </c>
      <c r="F217" s="46">
        <f>SUM(F210:F216)</f>
        <v>330</v>
      </c>
      <c r="G217" s="46">
        <f>SUM(G210:G216)</f>
        <v>1320</v>
      </c>
      <c r="H217" s="46">
        <f>SUM(H210:H216)</f>
        <v>33</v>
      </c>
      <c r="I217" s="16"/>
    </row>
    <row r="218" spans="1:9" ht="15.75" thickBot="1" x14ac:dyDescent="0.25">
      <c r="A218" s="39"/>
      <c r="B218" s="39"/>
      <c r="C218" s="39"/>
      <c r="D218" s="40"/>
      <c r="E218" s="39"/>
      <c r="F218" s="39"/>
      <c r="G218" s="39"/>
      <c r="H218" s="39"/>
      <c r="I218" s="12"/>
    </row>
    <row r="219" spans="1:9" ht="15" customHeight="1" thickBot="1" x14ac:dyDescent="0.25">
      <c r="A219" s="39"/>
      <c r="B219" s="41" t="s">
        <v>434</v>
      </c>
      <c r="C219" s="41"/>
      <c r="D219" s="42" t="s">
        <v>435</v>
      </c>
      <c r="E219" s="39"/>
      <c r="F219" s="39"/>
      <c r="G219" s="39"/>
      <c r="H219" s="39"/>
      <c r="I219" s="12"/>
    </row>
    <row r="220" spans="1:9" ht="15" customHeight="1" thickBot="1" x14ac:dyDescent="0.25">
      <c r="A220" s="39"/>
      <c r="B220" s="41" t="s">
        <v>436</v>
      </c>
      <c r="C220" s="41"/>
      <c r="D220" s="42"/>
      <c r="E220" s="39"/>
      <c r="F220" s="39"/>
      <c r="G220" s="39"/>
      <c r="H220" s="39"/>
      <c r="I220" s="12"/>
    </row>
    <row r="221" spans="1:9" ht="15" customHeight="1" thickBot="1" x14ac:dyDescent="0.25">
      <c r="A221" s="38"/>
      <c r="B221" s="41" t="s">
        <v>437</v>
      </c>
      <c r="C221" s="41"/>
      <c r="D221" s="42"/>
      <c r="E221" s="38"/>
      <c r="F221" s="38"/>
      <c r="G221" s="38"/>
      <c r="H221" s="38"/>
      <c r="I221" s="9"/>
    </row>
    <row r="222" spans="1:9" ht="15" customHeight="1" x14ac:dyDescent="0.2">
      <c r="A222" s="100" t="s">
        <v>438</v>
      </c>
      <c r="B222" s="100"/>
      <c r="C222" s="38"/>
      <c r="D222" s="38"/>
      <c r="E222" s="38"/>
      <c r="F222" s="38"/>
      <c r="G222" s="38"/>
      <c r="H222" s="38"/>
      <c r="I222" s="9"/>
    </row>
    <row r="223" spans="1:9" ht="50.1" customHeight="1" x14ac:dyDescent="0.2">
      <c r="A223" s="28" t="s">
        <v>8</v>
      </c>
      <c r="B223" s="28" t="s">
        <v>4</v>
      </c>
      <c r="C223" s="28" t="s">
        <v>266</v>
      </c>
      <c r="D223" s="28" t="s">
        <v>5</v>
      </c>
      <c r="E223" s="28" t="s">
        <v>6</v>
      </c>
      <c r="F223" s="28" t="s">
        <v>201</v>
      </c>
      <c r="G223" s="28" t="s">
        <v>7</v>
      </c>
      <c r="H223" s="28" t="s">
        <v>202</v>
      </c>
      <c r="I223" s="10" t="s">
        <v>9</v>
      </c>
    </row>
    <row r="224" spans="1:9" ht="20.100000000000001" customHeight="1" x14ac:dyDescent="0.2">
      <c r="A224" s="91">
        <v>38</v>
      </c>
      <c r="B224" s="104" t="s">
        <v>48</v>
      </c>
      <c r="C224" s="30" t="s">
        <v>157</v>
      </c>
      <c r="D224" s="31" t="s">
        <v>248</v>
      </c>
      <c r="E224" s="36">
        <v>23</v>
      </c>
      <c r="F224" s="36">
        <v>23</v>
      </c>
      <c r="G224" s="36">
        <f>F224*4</f>
        <v>92</v>
      </c>
      <c r="H224" s="36">
        <v>2</v>
      </c>
      <c r="I224" s="14"/>
    </row>
    <row r="225" spans="1:9" ht="20.100000000000001" customHeight="1" x14ac:dyDescent="0.2">
      <c r="A225" s="92"/>
      <c r="B225" s="105"/>
      <c r="C225" s="45" t="s">
        <v>158</v>
      </c>
      <c r="D225" s="72" t="s">
        <v>364</v>
      </c>
      <c r="E225" s="36">
        <v>58</v>
      </c>
      <c r="F225" s="36">
        <v>58</v>
      </c>
      <c r="G225" s="36">
        <f t="shared" ref="G225:G230" si="14">F225*4</f>
        <v>232</v>
      </c>
      <c r="H225" s="36">
        <v>6</v>
      </c>
      <c r="I225" s="11"/>
    </row>
    <row r="226" spans="1:9" ht="20.100000000000001" customHeight="1" x14ac:dyDescent="0.2">
      <c r="A226" s="91">
        <v>48</v>
      </c>
      <c r="B226" s="104" t="s">
        <v>273</v>
      </c>
      <c r="C226" s="45" t="s">
        <v>274</v>
      </c>
      <c r="D226" s="31" t="s">
        <v>275</v>
      </c>
      <c r="E226" s="36">
        <v>20</v>
      </c>
      <c r="F226" s="36">
        <v>20</v>
      </c>
      <c r="G226" s="36">
        <f t="shared" si="14"/>
        <v>80</v>
      </c>
      <c r="H226" s="36">
        <v>2</v>
      </c>
      <c r="I226" s="11"/>
    </row>
    <row r="227" spans="1:9" ht="20.100000000000001" customHeight="1" x14ac:dyDescent="0.2">
      <c r="A227" s="92"/>
      <c r="B227" s="105"/>
      <c r="C227" s="45" t="s">
        <v>159</v>
      </c>
      <c r="D227" s="31" t="s">
        <v>293</v>
      </c>
      <c r="E227" s="36">
        <v>61</v>
      </c>
      <c r="F227" s="36">
        <v>61</v>
      </c>
      <c r="G227" s="36">
        <f t="shared" si="14"/>
        <v>244</v>
      </c>
      <c r="H227" s="36">
        <v>6</v>
      </c>
      <c r="I227" s="19"/>
    </row>
    <row r="228" spans="1:9" ht="20.100000000000001" customHeight="1" x14ac:dyDescent="0.2">
      <c r="A228" s="91">
        <v>14</v>
      </c>
      <c r="B228" s="95" t="s">
        <v>323</v>
      </c>
      <c r="C228" s="71" t="s">
        <v>160</v>
      </c>
      <c r="D228" s="72" t="s">
        <v>50</v>
      </c>
      <c r="E228" s="36">
        <v>28</v>
      </c>
      <c r="F228" s="36">
        <v>28</v>
      </c>
      <c r="G228" s="36">
        <f t="shared" si="14"/>
        <v>112</v>
      </c>
      <c r="H228" s="36">
        <v>3</v>
      </c>
      <c r="I228" s="11"/>
    </row>
    <row r="229" spans="1:9" ht="20.100000000000001" customHeight="1" x14ac:dyDescent="0.2">
      <c r="A229" s="101"/>
      <c r="B229" s="102"/>
      <c r="C229" s="74" t="s">
        <v>161</v>
      </c>
      <c r="D229" s="72" t="s">
        <v>49</v>
      </c>
      <c r="E229" s="36">
        <v>132</v>
      </c>
      <c r="F229" s="36">
        <v>132</v>
      </c>
      <c r="G229" s="36">
        <f t="shared" si="14"/>
        <v>528</v>
      </c>
      <c r="H229" s="36">
        <v>13</v>
      </c>
      <c r="I229" s="14"/>
    </row>
    <row r="230" spans="1:9" ht="20.100000000000001" customHeight="1" x14ac:dyDescent="0.2">
      <c r="A230" s="92"/>
      <c r="B230" s="96"/>
      <c r="C230" s="71" t="s">
        <v>162</v>
      </c>
      <c r="D230" s="72" t="s">
        <v>324</v>
      </c>
      <c r="E230" s="36">
        <v>63</v>
      </c>
      <c r="F230" s="36">
        <v>63</v>
      </c>
      <c r="G230" s="36">
        <f t="shared" si="14"/>
        <v>252</v>
      </c>
      <c r="H230" s="36">
        <v>6</v>
      </c>
      <c r="I230" s="14"/>
    </row>
    <row r="231" spans="1:9" s="40" customFormat="1" ht="15" x14ac:dyDescent="0.2">
      <c r="A231" s="103" t="s">
        <v>11</v>
      </c>
      <c r="B231" s="103"/>
      <c r="C231" s="46"/>
      <c r="D231" s="47">
        <v>7</v>
      </c>
      <c r="E231" s="46">
        <f>SUM(E224:E230)</f>
        <v>385</v>
      </c>
      <c r="F231" s="53">
        <f>SUM(F224:F230)</f>
        <v>385</v>
      </c>
      <c r="G231" s="53">
        <f>SUM(G224:G230)</f>
        <v>1540</v>
      </c>
      <c r="H231" s="53">
        <f>SUM(H224:H230)</f>
        <v>38</v>
      </c>
      <c r="I231" s="16"/>
    </row>
    <row r="232" spans="1:9" ht="9.9499999999999993" customHeight="1" thickBot="1" x14ac:dyDescent="0.25">
      <c r="A232" s="39"/>
      <c r="B232" s="39"/>
      <c r="C232" s="39"/>
      <c r="D232" s="40"/>
      <c r="E232" s="39"/>
      <c r="F232" s="39"/>
      <c r="G232" s="39"/>
      <c r="H232" s="39"/>
      <c r="I232" s="12"/>
    </row>
    <row r="233" spans="1:9" ht="18" customHeight="1" thickBot="1" x14ac:dyDescent="0.25">
      <c r="A233" s="39"/>
      <c r="B233" s="41" t="s">
        <v>439</v>
      </c>
      <c r="C233" s="41"/>
      <c r="D233" s="42" t="s">
        <v>440</v>
      </c>
      <c r="E233" s="39"/>
      <c r="F233" s="39"/>
      <c r="G233" s="39"/>
      <c r="H233" s="39"/>
      <c r="I233" s="12"/>
    </row>
    <row r="234" spans="1:9" ht="18" customHeight="1" thickBot="1" x14ac:dyDescent="0.25">
      <c r="A234" s="39"/>
      <c r="B234" s="41" t="s">
        <v>441</v>
      </c>
      <c r="C234" s="41"/>
      <c r="D234" s="42"/>
      <c r="E234" s="39"/>
      <c r="F234" s="39"/>
      <c r="G234" s="39"/>
      <c r="H234" s="39"/>
      <c r="I234" s="12"/>
    </row>
    <row r="235" spans="1:9" ht="18" customHeight="1" thickBot="1" x14ac:dyDescent="0.25">
      <c r="A235" s="38"/>
      <c r="B235" s="41" t="s">
        <v>442</v>
      </c>
      <c r="C235" s="41"/>
      <c r="D235" s="42"/>
      <c r="E235" s="38"/>
      <c r="F235" s="38"/>
      <c r="G235" s="38"/>
      <c r="H235" s="38"/>
      <c r="I235" s="9"/>
    </row>
    <row r="236" spans="1:9" ht="9.9499999999999993" customHeight="1" x14ac:dyDescent="0.2">
      <c r="A236" s="38"/>
      <c r="B236" s="43"/>
      <c r="C236" s="43"/>
      <c r="D236" s="44"/>
      <c r="E236" s="38"/>
      <c r="F236" s="38"/>
      <c r="G236" s="38"/>
      <c r="H236" s="38"/>
      <c r="I236" s="9"/>
    </row>
    <row r="237" spans="1:9" ht="15" customHeight="1" x14ac:dyDescent="0.2">
      <c r="A237" s="100" t="s">
        <v>443</v>
      </c>
      <c r="B237" s="100"/>
      <c r="C237" s="38"/>
      <c r="D237" s="38"/>
      <c r="E237" s="38"/>
      <c r="F237" s="38"/>
      <c r="G237" s="38"/>
      <c r="H237" s="38"/>
      <c r="I237" s="9"/>
    </row>
    <row r="238" spans="1:9" ht="50.1" customHeight="1" x14ac:dyDescent="0.2">
      <c r="A238" s="28" t="s">
        <v>8</v>
      </c>
      <c r="B238" s="28" t="s">
        <v>4</v>
      </c>
      <c r="C238" s="28" t="s">
        <v>266</v>
      </c>
      <c r="D238" s="28" t="s">
        <v>5</v>
      </c>
      <c r="E238" s="28" t="s">
        <v>6</v>
      </c>
      <c r="F238" s="28" t="s">
        <v>201</v>
      </c>
      <c r="G238" s="28" t="s">
        <v>7</v>
      </c>
      <c r="H238" s="28" t="s">
        <v>202</v>
      </c>
      <c r="I238" s="10" t="s">
        <v>9</v>
      </c>
    </row>
    <row r="239" spans="1:9" ht="20.100000000000001" customHeight="1" x14ac:dyDescent="0.2">
      <c r="A239" s="91">
        <v>23</v>
      </c>
      <c r="B239" s="93" t="s">
        <v>325</v>
      </c>
      <c r="C239" s="71" t="s">
        <v>163</v>
      </c>
      <c r="D239" s="72" t="s">
        <v>51</v>
      </c>
      <c r="E239" s="36">
        <v>155</v>
      </c>
      <c r="F239" s="36">
        <v>155</v>
      </c>
      <c r="G239" s="36">
        <f>F239*4</f>
        <v>620</v>
      </c>
      <c r="H239" s="36">
        <v>15</v>
      </c>
      <c r="I239" s="19"/>
    </row>
    <row r="240" spans="1:9" ht="20.100000000000001" customHeight="1" x14ac:dyDescent="0.2">
      <c r="A240" s="101"/>
      <c r="B240" s="109"/>
      <c r="C240" s="71" t="s">
        <v>164</v>
      </c>
      <c r="D240" s="72" t="s">
        <v>378</v>
      </c>
      <c r="E240" s="36">
        <v>71</v>
      </c>
      <c r="F240" s="36">
        <v>71</v>
      </c>
      <c r="G240" s="36">
        <f t="shared" ref="G240:G245" si="15">F240*4</f>
        <v>284</v>
      </c>
      <c r="H240" s="36">
        <v>7</v>
      </c>
      <c r="I240" s="14" t="s">
        <v>276</v>
      </c>
    </row>
    <row r="241" spans="1:9" ht="20.100000000000001" customHeight="1" x14ac:dyDescent="0.2">
      <c r="A241" s="101"/>
      <c r="B241" s="109"/>
      <c r="C241" s="71" t="s">
        <v>165</v>
      </c>
      <c r="D241" s="72" t="s">
        <v>249</v>
      </c>
      <c r="E241" s="36">
        <v>101</v>
      </c>
      <c r="F241" s="36">
        <v>101</v>
      </c>
      <c r="G241" s="36">
        <f t="shared" si="15"/>
        <v>404</v>
      </c>
      <c r="H241" s="36">
        <v>10</v>
      </c>
      <c r="I241" s="11"/>
    </row>
    <row r="242" spans="1:9" ht="20.100000000000001" customHeight="1" x14ac:dyDescent="0.2">
      <c r="A242" s="91">
        <v>604</v>
      </c>
      <c r="B242" s="106" t="s">
        <v>267</v>
      </c>
      <c r="C242" s="30" t="s">
        <v>166</v>
      </c>
      <c r="D242" s="31" t="s">
        <v>326</v>
      </c>
      <c r="E242" s="36">
        <v>24</v>
      </c>
      <c r="F242" s="36">
        <v>24</v>
      </c>
      <c r="G242" s="36">
        <f t="shared" si="15"/>
        <v>96</v>
      </c>
      <c r="H242" s="36">
        <v>2</v>
      </c>
      <c r="I242" s="19"/>
    </row>
    <row r="243" spans="1:9" ht="20.100000000000001" customHeight="1" x14ac:dyDescent="0.2">
      <c r="A243" s="92"/>
      <c r="B243" s="107"/>
      <c r="C243" s="30" t="s">
        <v>167</v>
      </c>
      <c r="D243" s="31" t="s">
        <v>211</v>
      </c>
      <c r="E243" s="36">
        <v>7</v>
      </c>
      <c r="F243" s="36">
        <v>7</v>
      </c>
      <c r="G243" s="36">
        <f t="shared" si="15"/>
        <v>28</v>
      </c>
      <c r="H243" s="36">
        <v>1</v>
      </c>
      <c r="I243" s="14" t="s">
        <v>17</v>
      </c>
    </row>
    <row r="244" spans="1:9" ht="20.100000000000001" customHeight="1" x14ac:dyDescent="0.2">
      <c r="A244" s="91">
        <v>9</v>
      </c>
      <c r="B244" s="106" t="s">
        <v>328</v>
      </c>
      <c r="C244" s="30" t="s">
        <v>168</v>
      </c>
      <c r="D244" s="31" t="s">
        <v>327</v>
      </c>
      <c r="E244" s="36">
        <v>32</v>
      </c>
      <c r="F244" s="36">
        <v>32</v>
      </c>
      <c r="G244" s="36">
        <f t="shared" si="15"/>
        <v>128</v>
      </c>
      <c r="H244" s="36">
        <v>3</v>
      </c>
      <c r="I244" s="14" t="s">
        <v>17</v>
      </c>
    </row>
    <row r="245" spans="1:9" ht="20.100000000000001" customHeight="1" x14ac:dyDescent="0.2">
      <c r="A245" s="101"/>
      <c r="B245" s="110"/>
      <c r="C245" s="30" t="s">
        <v>169</v>
      </c>
      <c r="D245" s="31" t="s">
        <v>250</v>
      </c>
      <c r="E245" s="36">
        <v>71</v>
      </c>
      <c r="F245" s="36">
        <v>71</v>
      </c>
      <c r="G245" s="36">
        <f t="shared" si="15"/>
        <v>284</v>
      </c>
      <c r="H245" s="36">
        <v>7</v>
      </c>
      <c r="I245" s="14"/>
    </row>
    <row r="246" spans="1:9" s="40" customFormat="1" ht="15" x14ac:dyDescent="0.2">
      <c r="A246" s="103" t="s">
        <v>11</v>
      </c>
      <c r="B246" s="103"/>
      <c r="C246" s="46"/>
      <c r="D246" s="47">
        <v>8</v>
      </c>
      <c r="E246" s="46">
        <f>SUM(E239:E245)</f>
        <v>461</v>
      </c>
      <c r="F246" s="46">
        <f>SUM(F239:F245)</f>
        <v>461</v>
      </c>
      <c r="G246" s="46">
        <f>SUM(G239:G245)</f>
        <v>1844</v>
      </c>
      <c r="H246" s="46">
        <f>SUM(H239:H245)</f>
        <v>45</v>
      </c>
      <c r="I246" s="16"/>
    </row>
    <row r="247" spans="1:9" ht="9.9499999999999993" customHeight="1" thickBot="1" x14ac:dyDescent="0.25">
      <c r="A247" s="39"/>
      <c r="B247" s="39"/>
      <c r="C247" s="39"/>
      <c r="D247" s="40"/>
      <c r="E247" s="39"/>
      <c r="F247" s="39"/>
      <c r="G247" s="39"/>
      <c r="H247" s="39"/>
      <c r="I247" s="12"/>
    </row>
    <row r="248" spans="1:9" ht="15" customHeight="1" thickBot="1" x14ac:dyDescent="0.25">
      <c r="A248" s="39"/>
      <c r="B248" s="41" t="s">
        <v>444</v>
      </c>
      <c r="C248" s="41"/>
      <c r="D248" s="42" t="s">
        <v>445</v>
      </c>
      <c r="E248" s="39"/>
      <c r="F248" s="39"/>
      <c r="G248" s="39"/>
      <c r="H248" s="39"/>
      <c r="I248" s="12"/>
    </row>
    <row r="249" spans="1:9" ht="15" customHeight="1" thickBot="1" x14ac:dyDescent="0.25">
      <c r="A249" s="39"/>
      <c r="B249" s="41" t="s">
        <v>446</v>
      </c>
      <c r="C249" s="41"/>
      <c r="D249" s="42"/>
      <c r="E249" s="39"/>
      <c r="F249" s="39"/>
      <c r="G249" s="39"/>
      <c r="H249" s="39"/>
      <c r="I249" s="12"/>
    </row>
    <row r="250" spans="1:9" ht="15" customHeight="1" thickBot="1" x14ac:dyDescent="0.25">
      <c r="A250" s="38"/>
      <c r="B250" s="41" t="s">
        <v>447</v>
      </c>
      <c r="C250" s="41"/>
      <c r="D250" s="42"/>
      <c r="E250" s="38"/>
      <c r="F250" s="38"/>
      <c r="G250" s="38"/>
      <c r="H250" s="38"/>
      <c r="I250" s="9"/>
    </row>
    <row r="251" spans="1:9" ht="15" customHeight="1" x14ac:dyDescent="0.2">
      <c r="A251" s="100" t="s">
        <v>448</v>
      </c>
      <c r="B251" s="100"/>
      <c r="C251" s="38"/>
      <c r="D251" s="38"/>
      <c r="E251" s="38"/>
      <c r="F251" s="38"/>
      <c r="G251" s="38"/>
      <c r="H251" s="38"/>
      <c r="I251" s="9"/>
    </row>
    <row r="252" spans="1:9" ht="50.1" customHeight="1" x14ac:dyDescent="0.2">
      <c r="A252" s="28" t="s">
        <v>8</v>
      </c>
      <c r="B252" s="28" t="s">
        <v>4</v>
      </c>
      <c r="C252" s="28" t="s">
        <v>266</v>
      </c>
      <c r="D252" s="28" t="s">
        <v>5</v>
      </c>
      <c r="E252" s="28" t="s">
        <v>6</v>
      </c>
      <c r="F252" s="28" t="s">
        <v>201</v>
      </c>
      <c r="G252" s="28" t="s">
        <v>7</v>
      </c>
      <c r="H252" s="28" t="s">
        <v>202</v>
      </c>
      <c r="I252" s="10" t="s">
        <v>9</v>
      </c>
    </row>
    <row r="253" spans="1:9" ht="20.100000000000001" customHeight="1" x14ac:dyDescent="0.2">
      <c r="A253" s="91">
        <v>129</v>
      </c>
      <c r="B253" s="104" t="s">
        <v>329</v>
      </c>
      <c r="C253" s="30" t="s">
        <v>170</v>
      </c>
      <c r="D253" s="31" t="s">
        <v>294</v>
      </c>
      <c r="E253" s="36">
        <v>26</v>
      </c>
      <c r="F253" s="36">
        <v>26</v>
      </c>
      <c r="G253" s="36">
        <f>F253*4</f>
        <v>104</v>
      </c>
      <c r="H253" s="36">
        <v>3</v>
      </c>
      <c r="I253" s="19"/>
    </row>
    <row r="254" spans="1:9" ht="20.100000000000001" customHeight="1" x14ac:dyDescent="0.2">
      <c r="A254" s="101"/>
      <c r="B254" s="108"/>
      <c r="C254" s="52" t="s">
        <v>171</v>
      </c>
      <c r="D254" s="31" t="s">
        <v>251</v>
      </c>
      <c r="E254" s="36">
        <v>23</v>
      </c>
      <c r="F254" s="36">
        <v>23</v>
      </c>
      <c r="G254" s="36">
        <f t="shared" ref="G254:G261" si="16">F254*4</f>
        <v>92</v>
      </c>
      <c r="H254" s="36">
        <v>2</v>
      </c>
      <c r="I254" s="11"/>
    </row>
    <row r="255" spans="1:9" ht="20.100000000000001" customHeight="1" x14ac:dyDescent="0.2">
      <c r="A255" s="91">
        <v>60</v>
      </c>
      <c r="B255" s="106" t="s">
        <v>330</v>
      </c>
      <c r="C255" s="30" t="s">
        <v>172</v>
      </c>
      <c r="D255" s="31" t="s">
        <v>252</v>
      </c>
      <c r="E255" s="36">
        <v>24</v>
      </c>
      <c r="F255" s="36">
        <v>24</v>
      </c>
      <c r="G255" s="36">
        <f t="shared" si="16"/>
        <v>96</v>
      </c>
      <c r="H255" s="36">
        <v>2</v>
      </c>
      <c r="I255" s="19"/>
    </row>
    <row r="256" spans="1:9" ht="20.100000000000001" customHeight="1" x14ac:dyDescent="0.2">
      <c r="A256" s="92"/>
      <c r="B256" s="107"/>
      <c r="C256" s="52" t="s">
        <v>173</v>
      </c>
      <c r="D256" s="31" t="s">
        <v>289</v>
      </c>
      <c r="E256" s="36">
        <v>63</v>
      </c>
      <c r="F256" s="36">
        <v>63</v>
      </c>
      <c r="G256" s="36">
        <f t="shared" si="16"/>
        <v>252</v>
      </c>
      <c r="H256" s="36">
        <v>6</v>
      </c>
      <c r="I256" s="14"/>
    </row>
    <row r="257" spans="1:9" ht="20.100000000000001" customHeight="1" x14ac:dyDescent="0.2">
      <c r="A257" s="91">
        <v>15</v>
      </c>
      <c r="B257" s="106" t="s">
        <v>60</v>
      </c>
      <c r="C257" s="30" t="s">
        <v>174</v>
      </c>
      <c r="D257" s="31" t="s">
        <v>253</v>
      </c>
      <c r="E257" s="36">
        <v>58</v>
      </c>
      <c r="F257" s="36">
        <v>58</v>
      </c>
      <c r="G257" s="36">
        <f t="shared" si="16"/>
        <v>232</v>
      </c>
      <c r="H257" s="36">
        <v>6</v>
      </c>
      <c r="I257" s="14"/>
    </row>
    <row r="258" spans="1:9" ht="20.100000000000001" customHeight="1" x14ac:dyDescent="0.2">
      <c r="A258" s="101"/>
      <c r="B258" s="107"/>
      <c r="C258" s="52" t="s">
        <v>175</v>
      </c>
      <c r="D258" s="31" t="s">
        <v>331</v>
      </c>
      <c r="E258" s="36">
        <v>136</v>
      </c>
      <c r="F258" s="36">
        <v>136</v>
      </c>
      <c r="G258" s="36">
        <f t="shared" si="16"/>
        <v>544</v>
      </c>
      <c r="H258" s="36">
        <v>14</v>
      </c>
      <c r="I258" s="14"/>
    </row>
    <row r="259" spans="1:9" ht="20.100000000000001" customHeight="1" x14ac:dyDescent="0.2">
      <c r="A259" s="33">
        <v>65</v>
      </c>
      <c r="B259" s="73" t="s">
        <v>332</v>
      </c>
      <c r="C259" s="71" t="s">
        <v>176</v>
      </c>
      <c r="D259" s="72" t="s">
        <v>333</v>
      </c>
      <c r="E259" s="36">
        <v>26</v>
      </c>
      <c r="F259" s="36">
        <v>26</v>
      </c>
      <c r="G259" s="36">
        <f t="shared" si="16"/>
        <v>104</v>
      </c>
      <c r="H259" s="36">
        <v>3</v>
      </c>
      <c r="I259" s="14"/>
    </row>
    <row r="260" spans="1:9" ht="20.100000000000001" customHeight="1" x14ac:dyDescent="0.2">
      <c r="A260" s="91">
        <v>19</v>
      </c>
      <c r="B260" s="102" t="s">
        <v>59</v>
      </c>
      <c r="C260" s="76" t="s">
        <v>177</v>
      </c>
      <c r="D260" s="72" t="s">
        <v>254</v>
      </c>
      <c r="E260" s="36">
        <v>86</v>
      </c>
      <c r="F260" s="36">
        <v>86</v>
      </c>
      <c r="G260" s="36">
        <f t="shared" si="16"/>
        <v>344</v>
      </c>
      <c r="H260" s="36">
        <v>9</v>
      </c>
      <c r="I260" s="14"/>
    </row>
    <row r="261" spans="1:9" ht="20.100000000000001" customHeight="1" x14ac:dyDescent="0.2">
      <c r="A261" s="92"/>
      <c r="B261" s="96"/>
      <c r="C261" s="71" t="s">
        <v>178</v>
      </c>
      <c r="D261" s="72" t="s">
        <v>255</v>
      </c>
      <c r="E261" s="36">
        <v>146</v>
      </c>
      <c r="F261" s="36">
        <v>146</v>
      </c>
      <c r="G261" s="36">
        <f t="shared" si="16"/>
        <v>584</v>
      </c>
      <c r="H261" s="36">
        <v>15</v>
      </c>
      <c r="I261" s="14"/>
    </row>
    <row r="262" spans="1:9" s="40" customFormat="1" ht="15" x14ac:dyDescent="0.2">
      <c r="A262" s="103" t="s">
        <v>11</v>
      </c>
      <c r="B262" s="103"/>
      <c r="C262" s="46"/>
      <c r="D262" s="47">
        <v>9</v>
      </c>
      <c r="E262" s="46">
        <f>SUM(E253:E261)</f>
        <v>588</v>
      </c>
      <c r="F262" s="46">
        <f>SUM(F253:F261)</f>
        <v>588</v>
      </c>
      <c r="G262" s="46">
        <f>SUM(G253:G261)</f>
        <v>2352</v>
      </c>
      <c r="H262" s="46">
        <f>SUM(H253:H261)</f>
        <v>60</v>
      </c>
      <c r="I262" s="16"/>
    </row>
    <row r="263" spans="1:9" ht="9.9499999999999993" customHeight="1" thickBot="1" x14ac:dyDescent="0.25">
      <c r="A263" s="39"/>
      <c r="B263" s="39"/>
      <c r="C263" s="39"/>
      <c r="D263" s="40"/>
      <c r="E263" s="39"/>
      <c r="F263" s="39"/>
      <c r="G263" s="39"/>
      <c r="H263" s="39"/>
      <c r="I263" s="12"/>
    </row>
    <row r="264" spans="1:9" ht="15" customHeight="1" thickBot="1" x14ac:dyDescent="0.25">
      <c r="A264" s="39"/>
      <c r="B264" s="41" t="s">
        <v>449</v>
      </c>
      <c r="C264" s="41"/>
      <c r="D264" s="42" t="s">
        <v>450</v>
      </c>
      <c r="E264" s="39"/>
      <c r="F264" s="39"/>
      <c r="G264" s="39"/>
      <c r="H264" s="39"/>
      <c r="I264" s="12"/>
    </row>
    <row r="265" spans="1:9" ht="15" customHeight="1" thickBot="1" x14ac:dyDescent="0.25">
      <c r="A265" s="39"/>
      <c r="B265" s="41" t="s">
        <v>451</v>
      </c>
      <c r="C265" s="41"/>
      <c r="D265" s="42"/>
      <c r="E265" s="39"/>
      <c r="F265" s="39"/>
      <c r="G265" s="39"/>
      <c r="H265" s="39"/>
      <c r="I265" s="12"/>
    </row>
    <row r="266" spans="1:9" ht="15" customHeight="1" thickBot="1" x14ac:dyDescent="0.25">
      <c r="A266" s="38"/>
      <c r="B266" s="41" t="s">
        <v>452</v>
      </c>
      <c r="C266" s="41"/>
      <c r="D266" s="42"/>
      <c r="E266" s="38"/>
      <c r="F266" s="38"/>
      <c r="G266" s="38"/>
      <c r="H266" s="38"/>
      <c r="I266" s="9"/>
    </row>
    <row r="267" spans="1:9" ht="9.9499999999999993" customHeight="1" x14ac:dyDescent="0.2">
      <c r="A267" s="38"/>
      <c r="B267" s="43"/>
      <c r="C267" s="43"/>
      <c r="D267" s="44"/>
      <c r="E267" s="38"/>
      <c r="F267" s="38"/>
      <c r="G267" s="38"/>
      <c r="H267" s="38"/>
      <c r="I267" s="9"/>
    </row>
    <row r="268" spans="1:9" ht="15" customHeight="1" x14ac:dyDescent="0.2">
      <c r="A268" s="100" t="s">
        <v>453</v>
      </c>
      <c r="B268" s="100"/>
      <c r="C268" s="38"/>
      <c r="D268" s="38"/>
      <c r="E268" s="38"/>
      <c r="F268" s="38"/>
      <c r="G268" s="38"/>
      <c r="H268" s="38"/>
      <c r="I268" s="9"/>
    </row>
    <row r="269" spans="1:9" ht="50.1" customHeight="1" x14ac:dyDescent="0.2">
      <c r="A269" s="28" t="s">
        <v>8</v>
      </c>
      <c r="B269" s="28" t="s">
        <v>4</v>
      </c>
      <c r="C269" s="28" t="s">
        <v>266</v>
      </c>
      <c r="D269" s="28" t="s">
        <v>5</v>
      </c>
      <c r="E269" s="28" t="s">
        <v>6</v>
      </c>
      <c r="F269" s="28" t="s">
        <v>201</v>
      </c>
      <c r="G269" s="28" t="s">
        <v>7</v>
      </c>
      <c r="H269" s="28" t="s">
        <v>202</v>
      </c>
      <c r="I269" s="10" t="s">
        <v>9</v>
      </c>
    </row>
    <row r="270" spans="1:9" ht="20.100000000000001" customHeight="1" x14ac:dyDescent="0.2">
      <c r="A270" s="91">
        <v>5</v>
      </c>
      <c r="B270" s="93" t="s">
        <v>52</v>
      </c>
      <c r="C270" s="71" t="s">
        <v>179</v>
      </c>
      <c r="D270" s="72" t="s">
        <v>256</v>
      </c>
      <c r="E270" s="36">
        <v>82</v>
      </c>
      <c r="F270" s="36">
        <v>82</v>
      </c>
      <c r="G270" s="36">
        <f>F270*4</f>
        <v>328</v>
      </c>
      <c r="H270" s="36">
        <v>8</v>
      </c>
      <c r="I270" s="19"/>
    </row>
    <row r="271" spans="1:9" ht="20.100000000000001" customHeight="1" x14ac:dyDescent="0.2">
      <c r="A271" s="101"/>
      <c r="B271" s="109"/>
      <c r="C271" s="76" t="s">
        <v>180</v>
      </c>
      <c r="D271" s="72" t="s">
        <v>257</v>
      </c>
      <c r="E271" s="36">
        <v>166</v>
      </c>
      <c r="F271" s="36">
        <v>166</v>
      </c>
      <c r="G271" s="36">
        <f t="shared" ref="G271:G279" si="17">F271*4</f>
        <v>664</v>
      </c>
      <c r="H271" s="36">
        <v>17</v>
      </c>
      <c r="I271" s="11"/>
    </row>
    <row r="272" spans="1:9" ht="20.100000000000001" customHeight="1" x14ac:dyDescent="0.2">
      <c r="A272" s="91">
        <v>25</v>
      </c>
      <c r="B272" s="95" t="s">
        <v>53</v>
      </c>
      <c r="C272" s="71" t="s">
        <v>181</v>
      </c>
      <c r="D272" s="72" t="s">
        <v>258</v>
      </c>
      <c r="E272" s="36">
        <v>27</v>
      </c>
      <c r="F272" s="36">
        <v>27</v>
      </c>
      <c r="G272" s="36">
        <f t="shared" si="17"/>
        <v>108</v>
      </c>
      <c r="H272" s="36">
        <v>3</v>
      </c>
      <c r="I272" s="19"/>
    </row>
    <row r="273" spans="1:9" ht="20.100000000000001" customHeight="1" x14ac:dyDescent="0.2">
      <c r="A273" s="92"/>
      <c r="B273" s="96"/>
      <c r="C273" s="76" t="s">
        <v>182</v>
      </c>
      <c r="D273" s="72" t="s">
        <v>259</v>
      </c>
      <c r="E273" s="36">
        <v>50</v>
      </c>
      <c r="F273" s="36">
        <v>50</v>
      </c>
      <c r="G273" s="36">
        <f t="shared" si="17"/>
        <v>200</v>
      </c>
      <c r="H273" s="36">
        <v>5</v>
      </c>
      <c r="I273" s="14"/>
    </row>
    <row r="274" spans="1:9" ht="20.100000000000001" customHeight="1" x14ac:dyDescent="0.2">
      <c r="A274" s="91">
        <v>204</v>
      </c>
      <c r="B274" s="95" t="s">
        <v>54</v>
      </c>
      <c r="C274" s="71" t="s">
        <v>183</v>
      </c>
      <c r="D274" s="72" t="s">
        <v>260</v>
      </c>
      <c r="E274" s="36">
        <v>19</v>
      </c>
      <c r="F274" s="36">
        <v>19</v>
      </c>
      <c r="G274" s="36">
        <f t="shared" si="17"/>
        <v>76</v>
      </c>
      <c r="H274" s="36">
        <v>2</v>
      </c>
      <c r="I274" s="14"/>
    </row>
    <row r="275" spans="1:9" ht="20.100000000000001" customHeight="1" x14ac:dyDescent="0.2">
      <c r="A275" s="101"/>
      <c r="B275" s="96"/>
      <c r="C275" s="76" t="s">
        <v>184</v>
      </c>
      <c r="D275" s="72" t="s">
        <v>368</v>
      </c>
      <c r="E275" s="36">
        <v>42</v>
      </c>
      <c r="F275" s="36">
        <v>42</v>
      </c>
      <c r="G275" s="36">
        <f t="shared" si="17"/>
        <v>168</v>
      </c>
      <c r="H275" s="36">
        <v>4</v>
      </c>
      <c r="I275" s="14"/>
    </row>
    <row r="276" spans="1:9" ht="20.100000000000001" customHeight="1" x14ac:dyDescent="0.2">
      <c r="A276" s="91">
        <v>12</v>
      </c>
      <c r="B276" s="106" t="s">
        <v>334</v>
      </c>
      <c r="C276" s="30" t="s">
        <v>185</v>
      </c>
      <c r="D276" s="31" t="s">
        <v>261</v>
      </c>
      <c r="E276" s="36">
        <v>9</v>
      </c>
      <c r="F276" s="36">
        <v>9</v>
      </c>
      <c r="G276" s="36">
        <f t="shared" si="17"/>
        <v>36</v>
      </c>
      <c r="H276" s="36">
        <v>1</v>
      </c>
      <c r="I276" s="14" t="s">
        <v>17</v>
      </c>
    </row>
    <row r="277" spans="1:9" ht="20.100000000000001" customHeight="1" x14ac:dyDescent="0.2">
      <c r="A277" s="92"/>
      <c r="B277" s="107"/>
      <c r="C277" s="52" t="s">
        <v>186</v>
      </c>
      <c r="D277" s="31" t="s">
        <v>262</v>
      </c>
      <c r="E277" s="36">
        <v>34</v>
      </c>
      <c r="F277" s="36">
        <v>34</v>
      </c>
      <c r="G277" s="36">
        <f t="shared" si="17"/>
        <v>136</v>
      </c>
      <c r="H277" s="36">
        <v>3</v>
      </c>
      <c r="I277" s="14"/>
    </row>
    <row r="278" spans="1:9" ht="20.100000000000001" customHeight="1" x14ac:dyDescent="0.2">
      <c r="A278" s="91">
        <v>697</v>
      </c>
      <c r="B278" s="106" t="s">
        <v>366</v>
      </c>
      <c r="C278" s="30" t="s">
        <v>187</v>
      </c>
      <c r="D278" s="31" t="s">
        <v>263</v>
      </c>
      <c r="E278" s="36">
        <v>7</v>
      </c>
      <c r="F278" s="36">
        <v>7</v>
      </c>
      <c r="G278" s="36">
        <f t="shared" si="17"/>
        <v>28</v>
      </c>
      <c r="H278" s="36">
        <v>1</v>
      </c>
      <c r="I278" s="14" t="s">
        <v>17</v>
      </c>
    </row>
    <row r="279" spans="1:9" ht="20.100000000000001" customHeight="1" x14ac:dyDescent="0.2">
      <c r="A279" s="92"/>
      <c r="B279" s="107"/>
      <c r="C279" s="52" t="s">
        <v>188</v>
      </c>
      <c r="D279" s="31" t="s">
        <v>335</v>
      </c>
      <c r="E279" s="36">
        <v>36</v>
      </c>
      <c r="F279" s="36">
        <v>36</v>
      </c>
      <c r="G279" s="36">
        <f t="shared" si="17"/>
        <v>144</v>
      </c>
      <c r="H279" s="36">
        <v>4</v>
      </c>
      <c r="I279" s="14"/>
    </row>
    <row r="280" spans="1:9" s="40" customFormat="1" ht="15" x14ac:dyDescent="0.2">
      <c r="A280" s="103" t="s">
        <v>11</v>
      </c>
      <c r="B280" s="103"/>
      <c r="C280" s="46"/>
      <c r="D280" s="47">
        <v>10</v>
      </c>
      <c r="E280" s="46">
        <f>SUM(E270:E279)</f>
        <v>472</v>
      </c>
      <c r="F280" s="53">
        <f>SUM(F270:F279)</f>
        <v>472</v>
      </c>
      <c r="G280" s="53">
        <f>SUM(G270:G279)</f>
        <v>1888</v>
      </c>
      <c r="H280" s="53">
        <f>SUM(H270:H279)</f>
        <v>48</v>
      </c>
      <c r="I280" s="16"/>
    </row>
    <row r="281" spans="1:9" ht="9.9499999999999993" customHeight="1" thickBot="1" x14ac:dyDescent="0.25">
      <c r="A281" s="39"/>
      <c r="B281" s="39"/>
      <c r="C281" s="39"/>
      <c r="D281" s="40"/>
      <c r="E281" s="39"/>
      <c r="F281" s="39"/>
      <c r="G281" s="39"/>
      <c r="H281" s="39"/>
      <c r="I281" s="12"/>
    </row>
    <row r="282" spans="1:9" ht="12" customHeight="1" thickBot="1" x14ac:dyDescent="0.25">
      <c r="A282" s="39"/>
      <c r="B282" s="41" t="s">
        <v>454</v>
      </c>
      <c r="C282" s="41"/>
      <c r="D282" s="42" t="s">
        <v>455</v>
      </c>
      <c r="E282" s="39"/>
      <c r="F282" s="39"/>
      <c r="G282" s="39"/>
      <c r="H282" s="39"/>
      <c r="I282" s="12"/>
    </row>
    <row r="283" spans="1:9" ht="12" customHeight="1" thickBot="1" x14ac:dyDescent="0.25">
      <c r="A283" s="39"/>
      <c r="B283" s="41" t="s">
        <v>456</v>
      </c>
      <c r="C283" s="41"/>
      <c r="D283" s="42"/>
      <c r="E283" s="39"/>
      <c r="F283" s="39"/>
      <c r="G283" s="39"/>
      <c r="H283" s="39"/>
      <c r="I283" s="12"/>
    </row>
    <row r="284" spans="1:9" ht="12" customHeight="1" thickBot="1" x14ac:dyDescent="0.25">
      <c r="A284" s="38"/>
      <c r="B284" s="41" t="s">
        <v>457</v>
      </c>
      <c r="C284" s="41"/>
      <c r="D284" s="42"/>
      <c r="E284" s="38"/>
      <c r="F284" s="38"/>
      <c r="G284" s="38"/>
      <c r="H284" s="38"/>
      <c r="I284" s="9"/>
    </row>
    <row r="285" spans="1:9" ht="15" customHeight="1" x14ac:dyDescent="0.2">
      <c r="A285" s="100" t="s">
        <v>458</v>
      </c>
      <c r="B285" s="100"/>
      <c r="C285" s="38"/>
      <c r="D285" s="38"/>
      <c r="E285" s="38"/>
      <c r="F285" s="38"/>
      <c r="G285" s="38"/>
      <c r="H285" s="38"/>
      <c r="I285" s="9"/>
    </row>
    <row r="286" spans="1:9" ht="63" customHeight="1" x14ac:dyDescent="0.2">
      <c r="A286" s="28" t="s">
        <v>8</v>
      </c>
      <c r="B286" s="28" t="s">
        <v>4</v>
      </c>
      <c r="C286" s="28" t="s">
        <v>266</v>
      </c>
      <c r="D286" s="28" t="s">
        <v>5</v>
      </c>
      <c r="E286" s="28" t="s">
        <v>6</v>
      </c>
      <c r="F286" s="28" t="s">
        <v>201</v>
      </c>
      <c r="G286" s="28" t="s">
        <v>7</v>
      </c>
      <c r="H286" s="28" t="s">
        <v>202</v>
      </c>
      <c r="I286" s="10" t="s">
        <v>9</v>
      </c>
    </row>
    <row r="287" spans="1:9" ht="20.100000000000001" customHeight="1" x14ac:dyDescent="0.2">
      <c r="A287" s="91">
        <v>84</v>
      </c>
      <c r="B287" s="104" t="s">
        <v>336</v>
      </c>
      <c r="C287" s="30" t="s">
        <v>189</v>
      </c>
      <c r="D287" s="31" t="s">
        <v>264</v>
      </c>
      <c r="E287" s="36">
        <v>26</v>
      </c>
      <c r="F287" s="36">
        <v>26</v>
      </c>
      <c r="G287" s="36">
        <f>F287*4</f>
        <v>104</v>
      </c>
      <c r="H287" s="36">
        <v>3</v>
      </c>
      <c r="I287" s="19"/>
    </row>
    <row r="288" spans="1:9" ht="20.100000000000001" customHeight="1" x14ac:dyDescent="0.2">
      <c r="A288" s="101"/>
      <c r="B288" s="108"/>
      <c r="C288" s="52" t="s">
        <v>190</v>
      </c>
      <c r="D288" s="31" t="s">
        <v>337</v>
      </c>
      <c r="E288" s="36">
        <v>43</v>
      </c>
      <c r="F288" s="36">
        <v>43</v>
      </c>
      <c r="G288" s="36">
        <f t="shared" ref="G288:G294" si="18">F288*4</f>
        <v>172</v>
      </c>
      <c r="H288" s="36">
        <v>4</v>
      </c>
      <c r="I288" s="11"/>
    </row>
    <row r="289" spans="1:9" ht="20.100000000000001" customHeight="1" x14ac:dyDescent="0.2">
      <c r="A289" s="91">
        <v>35</v>
      </c>
      <c r="B289" s="95" t="s">
        <v>55</v>
      </c>
      <c r="C289" s="71" t="s">
        <v>191</v>
      </c>
      <c r="D289" s="72" t="s">
        <v>369</v>
      </c>
      <c r="E289" s="36">
        <v>38</v>
      </c>
      <c r="F289" s="36">
        <v>38</v>
      </c>
      <c r="G289" s="36">
        <f t="shared" si="18"/>
        <v>152</v>
      </c>
      <c r="H289" s="36">
        <v>4</v>
      </c>
      <c r="I289" s="19"/>
    </row>
    <row r="290" spans="1:9" ht="20.100000000000001" customHeight="1" x14ac:dyDescent="0.2">
      <c r="A290" s="92"/>
      <c r="B290" s="96"/>
      <c r="C290" s="76" t="s">
        <v>192</v>
      </c>
      <c r="D290" s="72" t="s">
        <v>222</v>
      </c>
      <c r="E290" s="36">
        <v>65</v>
      </c>
      <c r="F290" s="36">
        <v>65</v>
      </c>
      <c r="G290" s="36">
        <f t="shared" si="18"/>
        <v>260</v>
      </c>
      <c r="H290" s="36">
        <v>6</v>
      </c>
      <c r="I290" s="14"/>
    </row>
    <row r="291" spans="1:9" ht="20.100000000000001" customHeight="1" x14ac:dyDescent="0.2">
      <c r="A291" s="91">
        <v>164</v>
      </c>
      <c r="B291" s="95" t="s">
        <v>338</v>
      </c>
      <c r="C291" s="71" t="s">
        <v>193</v>
      </c>
      <c r="D291" s="72" t="s">
        <v>265</v>
      </c>
      <c r="E291" s="36">
        <v>34</v>
      </c>
      <c r="F291" s="36">
        <v>34</v>
      </c>
      <c r="G291" s="36">
        <f t="shared" si="18"/>
        <v>136</v>
      </c>
      <c r="H291" s="36">
        <v>3</v>
      </c>
      <c r="I291" s="14"/>
    </row>
    <row r="292" spans="1:9" ht="24.95" customHeight="1" x14ac:dyDescent="0.2">
      <c r="A292" s="101"/>
      <c r="B292" s="96"/>
      <c r="C292" s="76" t="s">
        <v>194</v>
      </c>
      <c r="D292" s="72" t="s">
        <v>339</v>
      </c>
      <c r="E292" s="36">
        <v>37</v>
      </c>
      <c r="F292" s="36">
        <v>37</v>
      </c>
      <c r="G292" s="36">
        <f t="shared" si="18"/>
        <v>148</v>
      </c>
      <c r="H292" s="36">
        <v>4</v>
      </c>
      <c r="I292" s="14"/>
    </row>
    <row r="293" spans="1:9" ht="20.100000000000001" customHeight="1" x14ac:dyDescent="0.2">
      <c r="A293" s="91">
        <v>696</v>
      </c>
      <c r="B293" s="93" t="s">
        <v>340</v>
      </c>
      <c r="C293" s="71" t="s">
        <v>195</v>
      </c>
      <c r="D293" s="72" t="s">
        <v>227</v>
      </c>
      <c r="E293" s="36">
        <v>14</v>
      </c>
      <c r="F293" s="36">
        <v>14</v>
      </c>
      <c r="G293" s="36">
        <f t="shared" si="18"/>
        <v>56</v>
      </c>
      <c r="H293" s="36">
        <v>1</v>
      </c>
      <c r="I293" s="14"/>
    </row>
    <row r="294" spans="1:9" ht="20.100000000000001" customHeight="1" x14ac:dyDescent="0.2">
      <c r="A294" s="92"/>
      <c r="B294" s="94"/>
      <c r="C294" s="71" t="s">
        <v>272</v>
      </c>
      <c r="D294" s="72" t="s">
        <v>211</v>
      </c>
      <c r="E294" s="36">
        <v>12</v>
      </c>
      <c r="F294" s="36">
        <v>12</v>
      </c>
      <c r="G294" s="36">
        <f t="shared" si="18"/>
        <v>48</v>
      </c>
      <c r="H294" s="36">
        <v>1</v>
      </c>
      <c r="I294" s="59" t="s">
        <v>17</v>
      </c>
    </row>
    <row r="295" spans="1:9" s="40" customFormat="1" ht="15" x14ac:dyDescent="0.2">
      <c r="A295" s="103" t="s">
        <v>11</v>
      </c>
      <c r="B295" s="103"/>
      <c r="C295" s="46"/>
      <c r="D295" s="47">
        <v>8</v>
      </c>
      <c r="E295" s="53">
        <f>SUM(E287:E294)</f>
        <v>269</v>
      </c>
      <c r="F295" s="53">
        <f>SUM(F287:F294)</f>
        <v>269</v>
      </c>
      <c r="G295" s="53">
        <f>SUM(G287:G294)</f>
        <v>1076</v>
      </c>
      <c r="H295" s="53">
        <f>SUM(H287:H294)</f>
        <v>26</v>
      </c>
      <c r="I295" s="16"/>
    </row>
    <row r="296" spans="1:9" ht="15.75" thickBot="1" x14ac:dyDescent="0.25">
      <c r="A296" s="39"/>
      <c r="B296" s="39"/>
      <c r="C296" s="39"/>
      <c r="D296" s="40"/>
      <c r="E296" s="39"/>
      <c r="F296" s="39"/>
      <c r="G296" s="39"/>
      <c r="H296" s="39"/>
      <c r="I296" s="12"/>
    </row>
    <row r="297" spans="1:9" ht="18" customHeight="1" thickBot="1" x14ac:dyDescent="0.25">
      <c r="A297" s="39"/>
      <c r="B297" s="41" t="s">
        <v>459</v>
      </c>
      <c r="C297" s="41"/>
      <c r="D297" s="42" t="s">
        <v>460</v>
      </c>
      <c r="E297" s="39"/>
      <c r="F297" s="39"/>
      <c r="G297" s="39"/>
      <c r="H297" s="39"/>
      <c r="I297" s="12"/>
    </row>
    <row r="298" spans="1:9" ht="18" customHeight="1" thickBot="1" x14ac:dyDescent="0.25">
      <c r="A298" s="39"/>
      <c r="B298" s="41" t="s">
        <v>461</v>
      </c>
      <c r="C298" s="41"/>
      <c r="D298" s="42"/>
      <c r="E298" s="39"/>
      <c r="F298" s="39"/>
      <c r="G298" s="39"/>
      <c r="H298" s="39"/>
      <c r="I298" s="12"/>
    </row>
    <row r="299" spans="1:9" ht="18" customHeight="1" thickBot="1" x14ac:dyDescent="0.25">
      <c r="A299" s="38"/>
      <c r="B299" s="41" t="s">
        <v>462</v>
      </c>
      <c r="C299" s="41"/>
      <c r="D299" s="42"/>
      <c r="E299" s="38"/>
      <c r="F299" s="38"/>
      <c r="G299" s="81"/>
      <c r="H299" s="38" t="s">
        <v>463</v>
      </c>
      <c r="I299" s="9"/>
    </row>
    <row r="300" spans="1:9" ht="11.2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ht="15" x14ac:dyDescent="0.2">
      <c r="A301" s="13"/>
      <c r="B301" s="13"/>
      <c r="C301" s="13"/>
      <c r="D301" s="13"/>
      <c r="E301" s="13"/>
      <c r="F301" s="13"/>
      <c r="G301" s="13"/>
      <c r="H301" s="13"/>
      <c r="I301" s="13"/>
    </row>
    <row r="319" spans="1:9" ht="15" x14ac:dyDescent="0.2">
      <c r="A319" s="26"/>
      <c r="B319" s="26"/>
      <c r="C319" s="26"/>
      <c r="D319" s="13"/>
      <c r="E319" s="13"/>
      <c r="F319" s="13"/>
      <c r="G319" s="13"/>
      <c r="H319" s="13"/>
      <c r="I319" s="13"/>
    </row>
    <row r="320" spans="1:9" ht="15" x14ac:dyDescent="0.2">
      <c r="A320" s="27"/>
      <c r="B320" s="27"/>
      <c r="C320" s="27"/>
      <c r="D320" s="13"/>
      <c r="E320" s="13"/>
      <c r="F320" s="13"/>
      <c r="G320" s="13"/>
      <c r="H320" s="13"/>
      <c r="I320" s="13"/>
    </row>
    <row r="321" spans="4:5" ht="13.5" thickBot="1" x14ac:dyDescent="0.25"/>
    <row r="322" spans="4:5" ht="15.75" x14ac:dyDescent="0.25">
      <c r="D322" s="111" t="s">
        <v>200</v>
      </c>
      <c r="E322" s="112"/>
    </row>
    <row r="323" spans="4:5" ht="15" x14ac:dyDescent="0.2">
      <c r="D323" s="113"/>
      <c r="E323" s="114"/>
    </row>
    <row r="324" spans="4:5" ht="15.75" x14ac:dyDescent="0.25">
      <c r="D324" s="22" t="s">
        <v>12</v>
      </c>
      <c r="E324" s="82"/>
    </row>
    <row r="325" spans="4:5" ht="15" x14ac:dyDescent="0.2">
      <c r="D325" s="54" t="s">
        <v>203</v>
      </c>
      <c r="E325" s="85">
        <f>E24+E37+E55+E69+E82+E96+E111+E124+E141+E157+E173+E190+E202+E217+E231+E246+E262+E280+E295</f>
        <v>6421</v>
      </c>
    </row>
    <row r="326" spans="4:5" ht="15" x14ac:dyDescent="0.2">
      <c r="D326" s="54" t="s">
        <v>13</v>
      </c>
      <c r="E326" s="85">
        <f>F24+F37+F55+F69+F82+F96+F111+F124+F141+F157+F173+F190+F202+F217+F231+F246+F262+F280+F295</f>
        <v>6421</v>
      </c>
    </row>
    <row r="327" spans="4:5" ht="15" x14ac:dyDescent="0.2">
      <c r="D327" s="54" t="s">
        <v>14</v>
      </c>
      <c r="E327" s="85">
        <f>G24+G37+G55+G69+G82+G96+G111+G124+G141+G157+G173+G190+G202+G217+G231+G246+G262+G280+G295</f>
        <v>25684</v>
      </c>
    </row>
    <row r="328" spans="4:5" ht="15" x14ac:dyDescent="0.2">
      <c r="D328" s="54" t="s">
        <v>196</v>
      </c>
      <c r="E328" s="85">
        <f>H24+H37+H55+H69+H82+H96+H111+H124+H141+H157+H173+H190+H202+H217+H231+H246+H262+H280+H295</f>
        <v>638</v>
      </c>
    </row>
    <row r="329" spans="4:5" ht="15" x14ac:dyDescent="0.2">
      <c r="D329" s="54" t="s">
        <v>197</v>
      </c>
      <c r="E329" s="85">
        <v>3</v>
      </c>
    </row>
    <row r="330" spans="4:5" ht="15" x14ac:dyDescent="0.2">
      <c r="D330" s="54" t="s">
        <v>198</v>
      </c>
      <c r="E330" s="85">
        <v>0</v>
      </c>
    </row>
    <row r="331" spans="4:5" ht="15.75" thickBot="1" x14ac:dyDescent="0.25">
      <c r="D331" s="55" t="s">
        <v>199</v>
      </c>
      <c r="E331" s="86">
        <v>19</v>
      </c>
    </row>
    <row r="332" spans="4:5" ht="15" x14ac:dyDescent="0.2">
      <c r="D332" s="60" t="s">
        <v>296</v>
      </c>
      <c r="E332" s="87">
        <v>0</v>
      </c>
    </row>
    <row r="333" spans="4:5" ht="15" x14ac:dyDescent="0.2">
      <c r="D333" s="61" t="s">
        <v>297</v>
      </c>
      <c r="E333" s="87">
        <v>0</v>
      </c>
    </row>
    <row r="341" spans="1:9" ht="15" x14ac:dyDescent="0.2">
      <c r="A341" s="13"/>
      <c r="B341" s="13"/>
      <c r="C341" s="13"/>
      <c r="F341" s="21"/>
      <c r="G341" s="13"/>
      <c r="H341" s="13"/>
      <c r="I341" s="13"/>
    </row>
    <row r="342" spans="1:9" ht="15.75" x14ac:dyDescent="0.25">
      <c r="A342" s="26"/>
      <c r="B342" s="26"/>
      <c r="C342" s="26"/>
      <c r="F342" s="23"/>
      <c r="G342" s="13"/>
      <c r="H342" s="13"/>
      <c r="I342" s="13"/>
    </row>
    <row r="343" spans="1:9" ht="15" x14ac:dyDescent="0.2">
      <c r="A343" s="89"/>
      <c r="B343" s="84" t="s">
        <v>466</v>
      </c>
      <c r="C343" s="89"/>
      <c r="D343" s="27"/>
      <c r="F343" s="25" t="s">
        <v>277</v>
      </c>
      <c r="G343" s="13"/>
      <c r="H343" s="13"/>
      <c r="I343" s="13"/>
    </row>
    <row r="344" spans="1:9" ht="18.75" customHeight="1" x14ac:dyDescent="0.25">
      <c r="A344" s="40"/>
      <c r="B344" s="115" t="s">
        <v>371</v>
      </c>
      <c r="C344" s="83"/>
      <c r="D344" s="83"/>
      <c r="F344" s="25" t="s">
        <v>278</v>
      </c>
      <c r="G344" s="13"/>
      <c r="H344" s="13"/>
      <c r="I344" s="56" t="s">
        <v>276</v>
      </c>
    </row>
    <row r="345" spans="1:9" ht="15.75" x14ac:dyDescent="0.25">
      <c r="A345" s="40"/>
      <c r="B345" s="115"/>
      <c r="C345" s="83"/>
      <c r="D345" s="83"/>
      <c r="F345" s="25" t="s">
        <v>279</v>
      </c>
      <c r="G345" s="13"/>
      <c r="H345" s="13"/>
      <c r="I345" s="56" t="s">
        <v>17</v>
      </c>
    </row>
    <row r="346" spans="1:9" ht="15.75" x14ac:dyDescent="0.25">
      <c r="A346" s="13"/>
      <c r="B346" s="115"/>
      <c r="C346" s="13"/>
      <c r="F346" s="25" t="s">
        <v>280</v>
      </c>
      <c r="G346" s="13"/>
      <c r="H346" s="13"/>
      <c r="I346" s="56" t="s">
        <v>282</v>
      </c>
    </row>
    <row r="347" spans="1:9" ht="15.75" x14ac:dyDescent="0.25">
      <c r="A347" s="13"/>
      <c r="B347" s="13"/>
      <c r="C347" s="13"/>
      <c r="F347" s="25" t="s">
        <v>281</v>
      </c>
      <c r="G347" s="13"/>
      <c r="H347" s="13"/>
      <c r="I347" s="56" t="s">
        <v>283</v>
      </c>
    </row>
    <row r="348" spans="1:9" ht="15" x14ac:dyDescent="0.2">
      <c r="A348" s="13"/>
      <c r="B348" s="13"/>
      <c r="C348" s="13"/>
      <c r="F348" s="24"/>
      <c r="G348" s="13"/>
      <c r="H348" s="13"/>
      <c r="I348" s="13"/>
    </row>
    <row r="349" spans="1:9" ht="15" x14ac:dyDescent="0.2">
      <c r="A349" s="13"/>
      <c r="B349" s="13"/>
      <c r="C349" s="13"/>
      <c r="F349" s="24"/>
      <c r="G349" s="13"/>
      <c r="H349" s="13"/>
      <c r="I349" s="13"/>
    </row>
    <row r="357" spans="7:9" ht="14.25" x14ac:dyDescent="0.2">
      <c r="G357" s="25"/>
      <c r="H357" s="25"/>
      <c r="I357" s="25"/>
    </row>
    <row r="358" spans="7:9" ht="14.25" x14ac:dyDescent="0.2">
      <c r="G358" s="25"/>
      <c r="H358" s="25"/>
    </row>
    <row r="359" spans="7:9" ht="14.25" x14ac:dyDescent="0.2">
      <c r="G359" s="25"/>
      <c r="H359" s="25"/>
    </row>
    <row r="360" spans="7:9" ht="14.25" x14ac:dyDescent="0.2">
      <c r="G360" s="25"/>
      <c r="H360" s="25"/>
    </row>
    <row r="361" spans="7:9" ht="14.25" x14ac:dyDescent="0.2">
      <c r="G361" s="25"/>
      <c r="H361" s="25"/>
    </row>
  </sheetData>
  <mergeCells count="161">
    <mergeCell ref="A295:B295"/>
    <mergeCell ref="D322:E322"/>
    <mergeCell ref="D323:E323"/>
    <mergeCell ref="B344:B346"/>
    <mergeCell ref="A289:A290"/>
    <mergeCell ref="B289:B290"/>
    <mergeCell ref="A291:A292"/>
    <mergeCell ref="B291:B292"/>
    <mergeCell ref="A293:A294"/>
    <mergeCell ref="B293:B294"/>
    <mergeCell ref="A276:A277"/>
    <mergeCell ref="B276:B277"/>
    <mergeCell ref="A278:A279"/>
    <mergeCell ref="B278:B279"/>
    <mergeCell ref="A280:B280"/>
    <mergeCell ref="A287:A288"/>
    <mergeCell ref="B287:B288"/>
    <mergeCell ref="A262:B262"/>
    <mergeCell ref="A270:A271"/>
    <mergeCell ref="B270:B271"/>
    <mergeCell ref="A272:A273"/>
    <mergeCell ref="B272:B273"/>
    <mergeCell ref="A274:A275"/>
    <mergeCell ref="B274:B275"/>
    <mergeCell ref="A268:B268"/>
    <mergeCell ref="A285:B285"/>
    <mergeCell ref="A255:A256"/>
    <mergeCell ref="B255:B256"/>
    <mergeCell ref="A257:A258"/>
    <mergeCell ref="B257:B258"/>
    <mergeCell ref="A260:A261"/>
    <mergeCell ref="B260:B261"/>
    <mergeCell ref="A242:A243"/>
    <mergeCell ref="B242:B243"/>
    <mergeCell ref="A244:A245"/>
    <mergeCell ref="B244:B245"/>
    <mergeCell ref="A246:B246"/>
    <mergeCell ref="A253:A254"/>
    <mergeCell ref="B253:B254"/>
    <mergeCell ref="A251:B251"/>
    <mergeCell ref="A226:A227"/>
    <mergeCell ref="B226:B227"/>
    <mergeCell ref="A228:A230"/>
    <mergeCell ref="B228:B230"/>
    <mergeCell ref="A231:B231"/>
    <mergeCell ref="A239:A241"/>
    <mergeCell ref="B239:B241"/>
    <mergeCell ref="A213:A214"/>
    <mergeCell ref="B213:B214"/>
    <mergeCell ref="A215:A216"/>
    <mergeCell ref="B215:B216"/>
    <mergeCell ref="A217:B217"/>
    <mergeCell ref="A224:A225"/>
    <mergeCell ref="B224:B225"/>
    <mergeCell ref="A222:B222"/>
    <mergeCell ref="A237:B237"/>
    <mergeCell ref="A190:B190"/>
    <mergeCell ref="A197:A201"/>
    <mergeCell ref="B197:B201"/>
    <mergeCell ref="A202:B202"/>
    <mergeCell ref="A210:A211"/>
    <mergeCell ref="B210:B211"/>
    <mergeCell ref="A184:A185"/>
    <mergeCell ref="B184:B185"/>
    <mergeCell ref="A186:A187"/>
    <mergeCell ref="B186:B187"/>
    <mergeCell ref="A188:A189"/>
    <mergeCell ref="B188:B189"/>
    <mergeCell ref="A195:B195"/>
    <mergeCell ref="A208:B208"/>
    <mergeCell ref="A168:A169"/>
    <mergeCell ref="B168:B169"/>
    <mergeCell ref="A170:A171"/>
    <mergeCell ref="B170:B171"/>
    <mergeCell ref="A173:B173"/>
    <mergeCell ref="A181:A182"/>
    <mergeCell ref="B181:B182"/>
    <mergeCell ref="A155:A156"/>
    <mergeCell ref="B155:B156"/>
    <mergeCell ref="A157:B157"/>
    <mergeCell ref="A164:A165"/>
    <mergeCell ref="B164:B165"/>
    <mergeCell ref="A166:A167"/>
    <mergeCell ref="B166:B167"/>
    <mergeCell ref="A162:B162"/>
    <mergeCell ref="A179:B179"/>
    <mergeCell ref="A139:A140"/>
    <mergeCell ref="B139:B140"/>
    <mergeCell ref="A141:B141"/>
    <mergeCell ref="A149:A150"/>
    <mergeCell ref="B149:B150"/>
    <mergeCell ref="A151:A152"/>
    <mergeCell ref="B151:B152"/>
    <mergeCell ref="A124:B124"/>
    <mergeCell ref="A133:A134"/>
    <mergeCell ref="B133:B134"/>
    <mergeCell ref="A135:A136"/>
    <mergeCell ref="B135:B136"/>
    <mergeCell ref="A137:A138"/>
    <mergeCell ref="B137:B138"/>
    <mergeCell ref="A130:B130"/>
    <mergeCell ref="A147:B147"/>
    <mergeCell ref="A109:A110"/>
    <mergeCell ref="B109:B110"/>
    <mergeCell ref="A111:B111"/>
    <mergeCell ref="A119:A120"/>
    <mergeCell ref="B119:B120"/>
    <mergeCell ref="A121:A122"/>
    <mergeCell ref="B121:B122"/>
    <mergeCell ref="A96:B96"/>
    <mergeCell ref="A103:A104"/>
    <mergeCell ref="B103:B104"/>
    <mergeCell ref="A105:A106"/>
    <mergeCell ref="B105:B106"/>
    <mergeCell ref="A107:A108"/>
    <mergeCell ref="B107:B108"/>
    <mergeCell ref="A101:B101"/>
    <mergeCell ref="A117:B117"/>
    <mergeCell ref="A90:A91"/>
    <mergeCell ref="B90:B91"/>
    <mergeCell ref="A92:A93"/>
    <mergeCell ref="B92:B93"/>
    <mergeCell ref="A94:A95"/>
    <mergeCell ref="B94:B95"/>
    <mergeCell ref="A69:B69"/>
    <mergeCell ref="A76:A77"/>
    <mergeCell ref="B76:B77"/>
    <mergeCell ref="A78:A79"/>
    <mergeCell ref="B78:B79"/>
    <mergeCell ref="A82:B82"/>
    <mergeCell ref="A74:B74"/>
    <mergeCell ref="A88:B88"/>
    <mergeCell ref="A45:A54"/>
    <mergeCell ref="B45:B54"/>
    <mergeCell ref="A55:B55"/>
    <mergeCell ref="A63:A64"/>
    <mergeCell ref="B63:B64"/>
    <mergeCell ref="A67:A68"/>
    <mergeCell ref="B67:B68"/>
    <mergeCell ref="A24:B24"/>
    <mergeCell ref="A32:A33"/>
    <mergeCell ref="B32:B33"/>
    <mergeCell ref="A34:A35"/>
    <mergeCell ref="B34:B35"/>
    <mergeCell ref="A37:B37"/>
    <mergeCell ref="A30:B30"/>
    <mergeCell ref="A43:B43"/>
    <mergeCell ref="A61:B61"/>
    <mergeCell ref="A17:A18"/>
    <mergeCell ref="B17:B18"/>
    <mergeCell ref="A19:A20"/>
    <mergeCell ref="B19:B20"/>
    <mergeCell ref="A21:A22"/>
    <mergeCell ref="B21:B22"/>
    <mergeCell ref="A3:I3"/>
    <mergeCell ref="A4:I4"/>
    <mergeCell ref="A9:I9"/>
    <mergeCell ref="B10:H10"/>
    <mergeCell ref="A13:I13"/>
    <mergeCell ref="A14:I14"/>
    <mergeCell ref="A15:B15"/>
  </mergeCells>
  <pageMargins left="3.937007874015748E-2" right="3.937007874015748E-2" top="0.39370078740157483" bottom="0.15748031496062992" header="0.39370078740157483" footer="0.31496062992125984"/>
  <pageSetup scale="90" orientation="landscape" horizontalDpi="4294967293" verticalDpi="4294967293" r:id="rId1"/>
  <headerFooter differentFirst="1" alignWithMargins="0">
    <oddHeader>&amp;ROCTUBRE 2013</oddHeader>
    <oddFooter>&amp;R&amp;P</oddFooter>
  </headerFooter>
  <rowBreaks count="11" manualBreakCount="11">
    <brk id="14" max="16383" man="1"/>
    <brk id="42" max="16383" man="1"/>
    <brk id="73" max="16383" man="1"/>
    <brk id="100" max="16383" man="1"/>
    <brk id="129" max="16383" man="1"/>
    <brk id="161" max="16383" man="1"/>
    <brk id="194" max="16383" man="1"/>
    <brk id="221" max="16383" man="1"/>
    <brk id="250" max="16383" man="1"/>
    <brk id="284" max="16383" man="1"/>
    <brk id="3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1"/>
  <sheetViews>
    <sheetView view="pageBreakPreview" topLeftCell="A104" zoomScale="90" zoomScaleNormal="70" zoomScaleSheetLayoutView="90" workbookViewId="0">
      <selection activeCell="A268" sqref="A268:XFD268"/>
    </sheetView>
  </sheetViews>
  <sheetFormatPr baseColWidth="10" defaultColWidth="9.5703125" defaultRowHeight="12.75" x14ac:dyDescent="0.2"/>
  <cols>
    <col min="1" max="1" width="5.28515625" customWidth="1"/>
    <col min="2" max="2" width="48" bestFit="1" customWidth="1"/>
    <col min="3" max="3" width="8.85546875" customWidth="1"/>
    <col min="4" max="4" width="46.28515625" customWidth="1"/>
    <col min="5" max="6" width="7.85546875" customWidth="1"/>
    <col min="7" max="7" width="8" customWidth="1"/>
    <col min="8" max="8" width="13.42578125" customWidth="1"/>
    <col min="9" max="9" width="6.7109375" customWidth="1"/>
    <col min="10" max="10" width="2" customWidth="1"/>
  </cols>
  <sheetData>
    <row r="1" spans="1:12" ht="12.75" customHeight="1" x14ac:dyDescent="0.2">
      <c r="J1" s="1"/>
      <c r="K1" s="1"/>
      <c r="L1" s="1"/>
    </row>
    <row r="2" spans="1:12" ht="14.25" customHeight="1" x14ac:dyDescent="0.2">
      <c r="J2" s="1"/>
      <c r="K2" s="1"/>
      <c r="L2" s="1"/>
    </row>
    <row r="3" spans="1:12" ht="14.25" customHeight="1" x14ac:dyDescent="0.2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2"/>
      <c r="K3" s="2"/>
      <c r="L3" s="2"/>
    </row>
    <row r="4" spans="1:12" ht="14.25" customHeight="1" x14ac:dyDescent="0.2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2"/>
      <c r="K4" s="2"/>
      <c r="L4" s="2"/>
    </row>
    <row r="5" spans="1:12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66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4"/>
      <c r="K9" s="4"/>
      <c r="L9" s="4"/>
    </row>
    <row r="10" spans="1:12" ht="66" customHeight="1" x14ac:dyDescent="0.2">
      <c r="A10" s="3"/>
      <c r="B10" s="98" t="s">
        <v>2</v>
      </c>
      <c r="C10" s="98"/>
      <c r="D10" s="98"/>
      <c r="E10" s="98"/>
      <c r="F10" s="98"/>
      <c r="G10" s="98"/>
      <c r="H10" s="98"/>
      <c r="I10" s="3"/>
      <c r="J10" s="3"/>
      <c r="K10" s="3"/>
      <c r="L10" s="3"/>
    </row>
    <row r="11" spans="1:12" ht="66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9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5.5" customHeight="1" x14ac:dyDescent="0.2">
      <c r="A13" s="99" t="s">
        <v>56</v>
      </c>
      <c r="B13" s="99"/>
      <c r="C13" s="99"/>
      <c r="D13" s="99"/>
      <c r="E13" s="99"/>
      <c r="F13" s="99"/>
      <c r="G13" s="99"/>
      <c r="H13" s="99"/>
      <c r="I13" s="99"/>
      <c r="J13" s="6"/>
      <c r="K13" s="6"/>
      <c r="L13" s="6"/>
    </row>
    <row r="14" spans="1:12" ht="51" customHeight="1" x14ac:dyDescent="0.2">
      <c r="A14" s="99" t="s">
        <v>373</v>
      </c>
      <c r="B14" s="99"/>
      <c r="C14" s="99"/>
      <c r="D14" s="99"/>
      <c r="E14" s="99"/>
      <c r="F14" s="99"/>
      <c r="G14" s="99"/>
      <c r="H14" s="99"/>
      <c r="I14" s="99"/>
      <c r="J14" s="5"/>
      <c r="K14" s="5"/>
      <c r="L14" s="5"/>
    </row>
    <row r="15" spans="1:12" s="8" customFormat="1" ht="15" customHeight="1" x14ac:dyDescent="0.2">
      <c r="A15" s="100" t="s">
        <v>3</v>
      </c>
      <c r="B15" s="100"/>
      <c r="C15" s="38"/>
      <c r="D15" s="38"/>
      <c r="E15" s="38"/>
      <c r="F15" s="38"/>
      <c r="G15" s="38"/>
      <c r="H15" s="38"/>
      <c r="I15" s="9"/>
      <c r="J15" s="7"/>
      <c r="K15" s="7"/>
      <c r="L15" s="7"/>
    </row>
    <row r="16" spans="1:12" s="8" customFormat="1" ht="50.1" customHeight="1" x14ac:dyDescent="0.2">
      <c r="A16" s="28" t="s">
        <v>464</v>
      </c>
      <c r="B16" s="28" t="s">
        <v>4</v>
      </c>
      <c r="C16" s="28" t="s">
        <v>266</v>
      </c>
      <c r="D16" s="28" t="s">
        <v>5</v>
      </c>
      <c r="E16" s="28" t="s">
        <v>6</v>
      </c>
      <c r="F16" s="28" t="s">
        <v>201</v>
      </c>
      <c r="G16" s="28" t="s">
        <v>7</v>
      </c>
      <c r="H16" s="28" t="s">
        <v>202</v>
      </c>
      <c r="I16" s="28" t="s">
        <v>9</v>
      </c>
      <c r="J16" s="7"/>
      <c r="K16" s="7"/>
      <c r="L16" s="7"/>
    </row>
    <row r="17" spans="1:12" s="8" customFormat="1" ht="20.100000000000001" customHeight="1" x14ac:dyDescent="0.2">
      <c r="A17" s="91">
        <v>97</v>
      </c>
      <c r="B17" s="93" t="s">
        <v>304</v>
      </c>
      <c r="C17" s="71" t="s">
        <v>61</v>
      </c>
      <c r="D17" s="72" t="s">
        <v>204</v>
      </c>
      <c r="E17" s="36">
        <v>60</v>
      </c>
      <c r="F17" s="36">
        <v>60</v>
      </c>
      <c r="G17" s="36">
        <f>F17*4</f>
        <v>240</v>
      </c>
      <c r="H17" s="36">
        <v>6</v>
      </c>
      <c r="I17" s="32"/>
      <c r="J17" s="7"/>
      <c r="K17" s="7"/>
      <c r="L17" s="7"/>
    </row>
    <row r="18" spans="1:12" s="8" customFormat="1" ht="20.100000000000001" customHeight="1" x14ac:dyDescent="0.2">
      <c r="A18" s="92"/>
      <c r="B18" s="94"/>
      <c r="C18" s="71" t="s">
        <v>62</v>
      </c>
      <c r="D18" s="72" t="s">
        <v>205</v>
      </c>
      <c r="E18" s="36">
        <v>117</v>
      </c>
      <c r="F18" s="36">
        <v>117</v>
      </c>
      <c r="G18" s="36">
        <f t="shared" ref="G18:G23" si="0">F18*4</f>
        <v>468</v>
      </c>
      <c r="H18" s="36">
        <v>12</v>
      </c>
      <c r="I18" s="32"/>
      <c r="J18" s="7"/>
      <c r="K18" s="7"/>
      <c r="L18" s="7"/>
    </row>
    <row r="19" spans="1:12" s="8" customFormat="1" ht="20.100000000000001" customHeight="1" x14ac:dyDescent="0.2">
      <c r="A19" s="91">
        <v>47</v>
      </c>
      <c r="B19" s="95" t="s">
        <v>15</v>
      </c>
      <c r="C19" s="71" t="s">
        <v>63</v>
      </c>
      <c r="D19" s="72" t="s">
        <v>206</v>
      </c>
      <c r="E19" s="36">
        <v>79</v>
      </c>
      <c r="F19" s="36">
        <v>79</v>
      </c>
      <c r="G19" s="36">
        <f t="shared" si="0"/>
        <v>316</v>
      </c>
      <c r="H19" s="36">
        <v>8</v>
      </c>
      <c r="I19" s="32"/>
      <c r="J19" s="7"/>
      <c r="K19" s="7"/>
      <c r="L19" s="7"/>
    </row>
    <row r="20" spans="1:12" s="8" customFormat="1" ht="20.100000000000001" customHeight="1" x14ac:dyDescent="0.2">
      <c r="A20" s="92"/>
      <c r="B20" s="96"/>
      <c r="C20" s="71" t="s">
        <v>64</v>
      </c>
      <c r="D20" s="72" t="s">
        <v>207</v>
      </c>
      <c r="E20" s="36">
        <v>180</v>
      </c>
      <c r="F20" s="36">
        <v>180</v>
      </c>
      <c r="G20" s="36">
        <f t="shared" si="0"/>
        <v>720</v>
      </c>
      <c r="H20" s="36">
        <v>18</v>
      </c>
      <c r="I20" s="32"/>
      <c r="J20" s="7"/>
      <c r="K20" s="7"/>
      <c r="L20" s="7"/>
    </row>
    <row r="21" spans="1:12" s="8" customFormat="1" ht="20.100000000000001" customHeight="1" x14ac:dyDescent="0.2">
      <c r="A21" s="91">
        <v>49</v>
      </c>
      <c r="B21" s="95" t="s">
        <v>284</v>
      </c>
      <c r="C21" s="71" t="s">
        <v>65</v>
      </c>
      <c r="D21" s="72" t="s">
        <v>208</v>
      </c>
      <c r="E21" s="36">
        <v>63</v>
      </c>
      <c r="F21" s="36">
        <v>63</v>
      </c>
      <c r="G21" s="36">
        <f t="shared" si="0"/>
        <v>252</v>
      </c>
      <c r="H21" s="36">
        <v>6</v>
      </c>
      <c r="I21" s="32"/>
      <c r="J21" s="7"/>
      <c r="K21" s="7"/>
      <c r="L21" s="7"/>
    </row>
    <row r="22" spans="1:12" s="8" customFormat="1" ht="20.100000000000001" customHeight="1" x14ac:dyDescent="0.2">
      <c r="A22" s="92"/>
      <c r="B22" s="96"/>
      <c r="C22" s="71" t="s">
        <v>66</v>
      </c>
      <c r="D22" s="72" t="s">
        <v>209</v>
      </c>
      <c r="E22" s="36">
        <v>116</v>
      </c>
      <c r="F22" s="36">
        <v>116</v>
      </c>
      <c r="G22" s="36">
        <f t="shared" si="0"/>
        <v>464</v>
      </c>
      <c r="H22" s="36">
        <v>12</v>
      </c>
      <c r="I22" s="32"/>
      <c r="J22" s="7"/>
      <c r="K22" s="7"/>
      <c r="L22" s="7"/>
    </row>
    <row r="23" spans="1:12" s="8" customFormat="1" ht="20.100000000000001" customHeight="1" x14ac:dyDescent="0.2">
      <c r="A23" s="33">
        <v>137</v>
      </c>
      <c r="B23" s="72" t="s">
        <v>57</v>
      </c>
      <c r="C23" s="71" t="s">
        <v>67</v>
      </c>
      <c r="D23" s="72" t="s">
        <v>374</v>
      </c>
      <c r="E23" s="36">
        <v>12</v>
      </c>
      <c r="F23" s="36">
        <v>12</v>
      </c>
      <c r="G23" s="36">
        <f t="shared" si="0"/>
        <v>48</v>
      </c>
      <c r="H23" s="36">
        <v>1</v>
      </c>
      <c r="I23" s="32"/>
      <c r="J23" s="7"/>
      <c r="K23" s="7"/>
      <c r="L23" s="7"/>
    </row>
    <row r="24" spans="1:12" s="8" customFormat="1" ht="15" x14ac:dyDescent="0.2">
      <c r="A24" s="103" t="s">
        <v>11</v>
      </c>
      <c r="B24" s="103"/>
      <c r="C24" s="46"/>
      <c r="D24" s="47">
        <v>7</v>
      </c>
      <c r="E24" s="46">
        <f>SUM(E17:E23)</f>
        <v>627</v>
      </c>
      <c r="F24" s="53">
        <f>SUM(F17:F23)</f>
        <v>627</v>
      </c>
      <c r="G24" s="53">
        <f>SUM(G17:G23)</f>
        <v>2508</v>
      </c>
      <c r="H24" s="53">
        <f>SUM(H17:H23)</f>
        <v>63</v>
      </c>
      <c r="I24" s="32"/>
      <c r="J24" s="7"/>
      <c r="K24" s="7"/>
      <c r="L24" s="7"/>
    </row>
    <row r="25" spans="1:12" s="8" customFormat="1" ht="15.75" thickBot="1" x14ac:dyDescent="0.25">
      <c r="A25" s="39"/>
      <c r="B25" s="39"/>
      <c r="C25" s="39"/>
      <c r="D25" s="40"/>
      <c r="E25" s="39"/>
      <c r="F25" s="39"/>
      <c r="G25" s="39"/>
      <c r="H25" s="39"/>
      <c r="I25" s="12"/>
      <c r="J25" s="7"/>
      <c r="K25" s="7"/>
      <c r="L25" s="7"/>
    </row>
    <row r="26" spans="1:12" s="8" customFormat="1" ht="18" customHeight="1" thickBot="1" x14ac:dyDescent="0.25">
      <c r="A26" s="39"/>
      <c r="B26" s="41" t="s">
        <v>380</v>
      </c>
      <c r="C26" s="41"/>
      <c r="D26" s="42" t="s">
        <v>381</v>
      </c>
      <c r="E26" s="39"/>
      <c r="F26" s="39"/>
      <c r="G26" s="39"/>
      <c r="H26" s="39"/>
      <c r="I26" s="12"/>
      <c r="J26" s="7"/>
      <c r="K26" s="7"/>
      <c r="L26" s="7"/>
    </row>
    <row r="27" spans="1:12" s="8" customFormat="1" ht="18" customHeight="1" thickBot="1" x14ac:dyDescent="0.25">
      <c r="A27" s="39"/>
      <c r="B27" s="41" t="s">
        <v>382</v>
      </c>
      <c r="C27" s="41"/>
      <c r="D27" s="42"/>
      <c r="E27" s="39"/>
      <c r="F27" s="39"/>
      <c r="G27" s="39"/>
      <c r="H27" s="39"/>
      <c r="I27" s="12"/>
      <c r="J27" s="7"/>
      <c r="K27" s="7"/>
      <c r="L27" s="7"/>
    </row>
    <row r="28" spans="1:12" s="8" customFormat="1" ht="18" customHeight="1" thickBot="1" x14ac:dyDescent="0.25">
      <c r="A28" s="38"/>
      <c r="B28" s="41" t="s">
        <v>383</v>
      </c>
      <c r="C28" s="41"/>
      <c r="D28" s="42"/>
      <c r="E28" s="38"/>
      <c r="F28" s="38"/>
      <c r="G28" s="38"/>
      <c r="H28" s="38"/>
      <c r="I28" s="9"/>
      <c r="J28" s="7"/>
      <c r="K28" s="7"/>
      <c r="L28" s="7"/>
    </row>
    <row r="29" spans="1:12" s="8" customFormat="1" ht="15" x14ac:dyDescent="0.2">
      <c r="A29" s="38"/>
      <c r="B29" s="43"/>
      <c r="C29" s="43"/>
      <c r="D29" s="44"/>
      <c r="E29" s="38"/>
      <c r="F29" s="38"/>
      <c r="G29" s="38"/>
      <c r="H29" s="38"/>
      <c r="I29" s="9"/>
      <c r="J29" s="7"/>
      <c r="K29" s="7"/>
      <c r="L29" s="7"/>
    </row>
    <row r="30" spans="1:12" s="8" customFormat="1" ht="15" customHeight="1" x14ac:dyDescent="0.2">
      <c r="A30" s="100" t="s">
        <v>341</v>
      </c>
      <c r="B30" s="100"/>
      <c r="C30" s="38"/>
      <c r="D30" s="38"/>
      <c r="E30" s="38"/>
      <c r="F30" s="38"/>
      <c r="G30" s="38"/>
      <c r="H30" s="38"/>
      <c r="I30" s="9"/>
      <c r="J30" s="7"/>
      <c r="K30" s="7"/>
      <c r="L30" s="7"/>
    </row>
    <row r="31" spans="1:12" s="8" customFormat="1" ht="50.1" customHeight="1" x14ac:dyDescent="0.2">
      <c r="A31" s="28" t="s">
        <v>464</v>
      </c>
      <c r="B31" s="28" t="s">
        <v>4</v>
      </c>
      <c r="C31" s="28" t="s">
        <v>266</v>
      </c>
      <c r="D31" s="28" t="s">
        <v>5</v>
      </c>
      <c r="E31" s="28" t="s">
        <v>6</v>
      </c>
      <c r="F31" s="28" t="s">
        <v>201</v>
      </c>
      <c r="G31" s="28" t="s">
        <v>7</v>
      </c>
      <c r="H31" s="28" t="s">
        <v>202</v>
      </c>
      <c r="I31" s="10" t="s">
        <v>465</v>
      </c>
      <c r="J31" s="7"/>
      <c r="K31" s="7"/>
      <c r="L31" s="7"/>
    </row>
    <row r="32" spans="1:12" s="8" customFormat="1" ht="20.100000000000001" customHeight="1" x14ac:dyDescent="0.2">
      <c r="A32" s="91">
        <v>39</v>
      </c>
      <c r="B32" s="95" t="s">
        <v>16</v>
      </c>
      <c r="C32" s="71" t="s">
        <v>68</v>
      </c>
      <c r="D32" s="72" t="s">
        <v>210</v>
      </c>
      <c r="E32" s="36">
        <v>20</v>
      </c>
      <c r="F32" s="36">
        <v>20</v>
      </c>
      <c r="G32" s="36">
        <f>F32*4</f>
        <v>80</v>
      </c>
      <c r="H32" s="36">
        <v>2</v>
      </c>
      <c r="I32" s="11"/>
      <c r="J32" s="7"/>
      <c r="K32" s="7"/>
      <c r="L32" s="7"/>
    </row>
    <row r="33" spans="1:12" s="8" customFormat="1" ht="20.100000000000001" customHeight="1" x14ac:dyDescent="0.2">
      <c r="A33" s="92"/>
      <c r="B33" s="96"/>
      <c r="C33" s="74" t="s">
        <v>69</v>
      </c>
      <c r="D33" s="72" t="s">
        <v>269</v>
      </c>
      <c r="E33" s="36">
        <v>28</v>
      </c>
      <c r="F33" s="36">
        <v>28</v>
      </c>
      <c r="G33" s="36">
        <f t="shared" ref="G33:G36" si="1">F33*4</f>
        <v>112</v>
      </c>
      <c r="H33" s="36">
        <v>3</v>
      </c>
      <c r="I33" s="11"/>
      <c r="J33" s="7"/>
      <c r="K33" s="7"/>
      <c r="L33" s="7"/>
    </row>
    <row r="34" spans="1:12" s="8" customFormat="1" ht="20.100000000000001" customHeight="1" x14ac:dyDescent="0.2">
      <c r="A34" s="91">
        <v>93</v>
      </c>
      <c r="B34" s="95" t="s">
        <v>18</v>
      </c>
      <c r="C34" s="71" t="s">
        <v>70</v>
      </c>
      <c r="D34" s="72" t="s">
        <v>211</v>
      </c>
      <c r="E34" s="36">
        <v>14</v>
      </c>
      <c r="F34" s="36">
        <v>14</v>
      </c>
      <c r="G34" s="36">
        <f t="shared" si="1"/>
        <v>56</v>
      </c>
      <c r="H34" s="36">
        <v>1</v>
      </c>
      <c r="I34" s="14" t="s">
        <v>17</v>
      </c>
      <c r="J34" s="7"/>
      <c r="K34" s="7"/>
      <c r="L34" s="7"/>
    </row>
    <row r="35" spans="1:12" s="8" customFormat="1" ht="20.100000000000001" customHeight="1" x14ac:dyDescent="0.2">
      <c r="A35" s="92"/>
      <c r="B35" s="96"/>
      <c r="C35" s="74" t="s">
        <v>71</v>
      </c>
      <c r="D35" s="72" t="s">
        <v>212</v>
      </c>
      <c r="E35" s="36">
        <v>21</v>
      </c>
      <c r="F35" s="36">
        <v>21</v>
      </c>
      <c r="G35" s="36">
        <f t="shared" si="1"/>
        <v>84</v>
      </c>
      <c r="H35" s="36">
        <v>2</v>
      </c>
      <c r="I35" s="14"/>
      <c r="J35" s="7"/>
      <c r="K35" s="7"/>
      <c r="L35" s="7"/>
    </row>
    <row r="36" spans="1:12" s="8" customFormat="1" ht="20.100000000000001" customHeight="1" x14ac:dyDescent="0.2">
      <c r="A36" s="33">
        <v>163</v>
      </c>
      <c r="B36" s="73" t="s">
        <v>343</v>
      </c>
      <c r="C36" s="71" t="s">
        <v>72</v>
      </c>
      <c r="D36" s="72" t="s">
        <v>213</v>
      </c>
      <c r="E36" s="36">
        <v>13</v>
      </c>
      <c r="F36" s="36">
        <v>13</v>
      </c>
      <c r="G36" s="36">
        <f t="shared" si="1"/>
        <v>52</v>
      </c>
      <c r="H36" s="36">
        <v>1</v>
      </c>
      <c r="I36" s="14"/>
      <c r="J36" s="7"/>
      <c r="K36" s="7"/>
      <c r="L36" s="7"/>
    </row>
    <row r="37" spans="1:12" s="8" customFormat="1" ht="15" x14ac:dyDescent="0.2">
      <c r="A37" s="103" t="s">
        <v>11</v>
      </c>
      <c r="B37" s="103"/>
      <c r="C37" s="46"/>
      <c r="D37" s="47">
        <v>5</v>
      </c>
      <c r="E37" s="46">
        <f>SUM(E32:E36)</f>
        <v>96</v>
      </c>
      <c r="F37" s="46">
        <f>SUM(F32:F36)</f>
        <v>96</v>
      </c>
      <c r="G37" s="46">
        <f>SUM(G32:G36)</f>
        <v>384</v>
      </c>
      <c r="H37" s="46">
        <f>SUM(H32:H36)</f>
        <v>9</v>
      </c>
      <c r="I37" s="15"/>
      <c r="J37" s="7"/>
      <c r="K37" s="7"/>
      <c r="L37" s="7"/>
    </row>
    <row r="38" spans="1:12" s="8" customFormat="1" ht="15.75" thickBot="1" x14ac:dyDescent="0.25">
      <c r="A38" s="48"/>
      <c r="B38" s="48"/>
      <c r="C38" s="48"/>
      <c r="D38" s="49"/>
      <c r="E38" s="48"/>
      <c r="F38" s="48"/>
      <c r="G38" s="48"/>
      <c r="H38" s="48"/>
      <c r="I38" s="16"/>
      <c r="J38" s="7"/>
      <c r="K38" s="7"/>
      <c r="L38" s="7"/>
    </row>
    <row r="39" spans="1:12" s="8" customFormat="1" ht="18" customHeight="1" thickBot="1" x14ac:dyDescent="0.25">
      <c r="A39" s="39"/>
      <c r="B39" s="41" t="s">
        <v>384</v>
      </c>
      <c r="C39" s="41"/>
      <c r="D39" s="42" t="s">
        <v>385</v>
      </c>
      <c r="E39" s="39"/>
      <c r="F39" s="39"/>
      <c r="G39" s="39"/>
      <c r="H39" s="39"/>
      <c r="I39" s="12"/>
      <c r="J39" s="7"/>
      <c r="K39" s="7"/>
      <c r="L39" s="7"/>
    </row>
    <row r="40" spans="1:12" s="8" customFormat="1" ht="18" customHeight="1" thickBot="1" x14ac:dyDescent="0.25">
      <c r="A40" s="39"/>
      <c r="B40" s="41" t="s">
        <v>386</v>
      </c>
      <c r="C40" s="41"/>
      <c r="D40" s="42"/>
      <c r="E40" s="39"/>
      <c r="F40" s="39"/>
      <c r="G40" s="39"/>
      <c r="H40" s="39"/>
      <c r="I40" s="12"/>
      <c r="J40" s="7"/>
      <c r="K40" s="7"/>
      <c r="L40" s="7"/>
    </row>
    <row r="41" spans="1:12" s="8" customFormat="1" ht="18" customHeight="1" thickBot="1" x14ac:dyDescent="0.25">
      <c r="A41" s="38"/>
      <c r="B41" s="41" t="s">
        <v>387</v>
      </c>
      <c r="C41" s="41"/>
      <c r="D41" s="42"/>
      <c r="E41" s="38"/>
      <c r="F41" s="38"/>
      <c r="G41" s="38"/>
      <c r="H41" s="38"/>
      <c r="I41" s="9"/>
      <c r="J41" s="7"/>
      <c r="K41" s="7"/>
      <c r="L41" s="7"/>
    </row>
    <row r="42" spans="1:12" s="8" customFormat="1" ht="18" customHeight="1" x14ac:dyDescent="0.2">
      <c r="A42" s="38"/>
      <c r="B42" s="43"/>
      <c r="C42" s="43"/>
      <c r="D42" s="44"/>
      <c r="E42" s="38"/>
      <c r="F42" s="38"/>
      <c r="G42" s="38"/>
      <c r="H42" s="38"/>
      <c r="I42" s="9"/>
      <c r="J42" s="7"/>
      <c r="K42" s="7"/>
      <c r="L42" s="7"/>
    </row>
    <row r="43" spans="1:12" s="8" customFormat="1" ht="15" customHeight="1" x14ac:dyDescent="0.2">
      <c r="A43" s="100" t="s">
        <v>10</v>
      </c>
      <c r="B43" s="100"/>
      <c r="C43" s="38"/>
      <c r="D43" s="38"/>
      <c r="E43" s="38"/>
      <c r="F43" s="38"/>
      <c r="G43" s="38"/>
      <c r="H43" s="38"/>
      <c r="I43" s="9"/>
      <c r="J43" s="7"/>
      <c r="K43" s="7"/>
      <c r="L43" s="7"/>
    </row>
    <row r="44" spans="1:12" s="8" customFormat="1" ht="50.1" customHeight="1" x14ac:dyDescent="0.2">
      <c r="A44" s="28" t="s">
        <v>464</v>
      </c>
      <c r="B44" s="28" t="s">
        <v>4</v>
      </c>
      <c r="C44" s="28" t="s">
        <v>266</v>
      </c>
      <c r="D44" s="28" t="s">
        <v>5</v>
      </c>
      <c r="E44" s="28" t="s">
        <v>6</v>
      </c>
      <c r="F44" s="28" t="s">
        <v>201</v>
      </c>
      <c r="G44" s="28" t="s">
        <v>7</v>
      </c>
      <c r="H44" s="28" t="s">
        <v>202</v>
      </c>
      <c r="I44" s="10" t="s">
        <v>465</v>
      </c>
      <c r="J44" s="7"/>
      <c r="K44" s="7"/>
      <c r="L44" s="7"/>
    </row>
    <row r="45" spans="1:12" s="8" customFormat="1" ht="20.100000000000001" customHeight="1" x14ac:dyDescent="0.2">
      <c r="A45" s="91">
        <v>1</v>
      </c>
      <c r="B45" s="95" t="s">
        <v>345</v>
      </c>
      <c r="C45" s="71" t="s">
        <v>73</v>
      </c>
      <c r="D45" s="72" t="s">
        <v>19</v>
      </c>
      <c r="E45" s="36">
        <v>70</v>
      </c>
      <c r="F45" s="36">
        <v>70</v>
      </c>
      <c r="G45" s="36">
        <f>F45*4</f>
        <v>280</v>
      </c>
      <c r="H45" s="36">
        <v>7</v>
      </c>
      <c r="I45" s="11"/>
      <c r="J45" s="7"/>
      <c r="K45" s="7"/>
      <c r="L45" s="7"/>
    </row>
    <row r="46" spans="1:12" s="8" customFormat="1" ht="20.100000000000001" customHeight="1" x14ac:dyDescent="0.2">
      <c r="A46" s="101"/>
      <c r="B46" s="102"/>
      <c r="C46" s="71" t="s">
        <v>74</v>
      </c>
      <c r="D46" s="72" t="s">
        <v>20</v>
      </c>
      <c r="E46" s="36">
        <v>57</v>
      </c>
      <c r="F46" s="36">
        <v>57</v>
      </c>
      <c r="G46" s="36">
        <f t="shared" ref="G46:G54" si="2">F46*4</f>
        <v>228</v>
      </c>
      <c r="H46" s="36">
        <v>6</v>
      </c>
      <c r="I46" s="11"/>
      <c r="J46" s="7"/>
      <c r="K46" s="7"/>
      <c r="L46" s="7"/>
    </row>
    <row r="47" spans="1:12" s="8" customFormat="1" ht="20.100000000000001" customHeight="1" x14ac:dyDescent="0.2">
      <c r="A47" s="101"/>
      <c r="B47" s="102"/>
      <c r="C47" s="71" t="s">
        <v>372</v>
      </c>
      <c r="D47" s="72" t="s">
        <v>21</v>
      </c>
      <c r="E47" s="36">
        <v>40</v>
      </c>
      <c r="F47" s="36">
        <v>40</v>
      </c>
      <c r="G47" s="36">
        <f t="shared" si="2"/>
        <v>160</v>
      </c>
      <c r="H47" s="36">
        <v>4</v>
      </c>
      <c r="I47" s="11"/>
      <c r="J47" s="7"/>
      <c r="K47" s="7"/>
      <c r="L47" s="7"/>
    </row>
    <row r="48" spans="1:12" s="8" customFormat="1" ht="20.100000000000001" customHeight="1" x14ac:dyDescent="0.2">
      <c r="A48" s="101"/>
      <c r="B48" s="102"/>
      <c r="C48" s="71" t="s">
        <v>75</v>
      </c>
      <c r="D48" s="72" t="s">
        <v>22</v>
      </c>
      <c r="E48" s="36">
        <v>50</v>
      </c>
      <c r="F48" s="36">
        <v>50</v>
      </c>
      <c r="G48" s="36">
        <f t="shared" si="2"/>
        <v>200</v>
      </c>
      <c r="H48" s="36">
        <v>5</v>
      </c>
      <c r="I48" s="14" t="s">
        <v>276</v>
      </c>
      <c r="J48" s="7"/>
      <c r="K48" s="7"/>
      <c r="L48" s="7"/>
    </row>
    <row r="49" spans="1:12" s="8" customFormat="1" ht="20.100000000000001" customHeight="1" x14ac:dyDescent="0.2">
      <c r="A49" s="101"/>
      <c r="B49" s="102"/>
      <c r="C49" s="71" t="s">
        <v>76</v>
      </c>
      <c r="D49" s="72" t="s">
        <v>268</v>
      </c>
      <c r="E49" s="36">
        <v>18</v>
      </c>
      <c r="F49" s="36">
        <v>18</v>
      </c>
      <c r="G49" s="36">
        <f t="shared" si="2"/>
        <v>72</v>
      </c>
      <c r="H49" s="36">
        <v>2</v>
      </c>
      <c r="I49" s="11"/>
      <c r="J49" s="7"/>
      <c r="K49" s="7"/>
      <c r="L49" s="7"/>
    </row>
    <row r="50" spans="1:12" s="8" customFormat="1" ht="20.100000000000001" customHeight="1" x14ac:dyDescent="0.2">
      <c r="A50" s="101"/>
      <c r="B50" s="102"/>
      <c r="C50" s="71" t="s">
        <v>77</v>
      </c>
      <c r="D50" s="72" t="s">
        <v>305</v>
      </c>
      <c r="E50" s="36">
        <v>71</v>
      </c>
      <c r="F50" s="36">
        <v>71</v>
      </c>
      <c r="G50" s="36">
        <f t="shared" si="2"/>
        <v>284</v>
      </c>
      <c r="H50" s="36">
        <v>7</v>
      </c>
      <c r="I50" s="11"/>
      <c r="J50" s="7"/>
      <c r="K50" s="7"/>
      <c r="L50" s="7"/>
    </row>
    <row r="51" spans="1:12" s="8" customFormat="1" ht="20.100000000000001" customHeight="1" x14ac:dyDescent="0.2">
      <c r="A51" s="101"/>
      <c r="B51" s="102"/>
      <c r="C51" s="71" t="s">
        <v>78</v>
      </c>
      <c r="D51" s="72" t="s">
        <v>58</v>
      </c>
      <c r="E51" s="36">
        <v>105</v>
      </c>
      <c r="F51" s="36">
        <v>105</v>
      </c>
      <c r="G51" s="36">
        <f t="shared" si="2"/>
        <v>420</v>
      </c>
      <c r="H51" s="36">
        <v>10</v>
      </c>
      <c r="I51" s="11"/>
      <c r="J51" s="7"/>
      <c r="K51" s="7"/>
      <c r="L51" s="7"/>
    </row>
    <row r="52" spans="1:12" s="8" customFormat="1" ht="20.100000000000001" customHeight="1" x14ac:dyDescent="0.2">
      <c r="A52" s="101"/>
      <c r="B52" s="102"/>
      <c r="C52" s="71" t="s">
        <v>79</v>
      </c>
      <c r="D52" s="72" t="s">
        <v>344</v>
      </c>
      <c r="E52" s="36">
        <v>100</v>
      </c>
      <c r="F52" s="36">
        <v>100</v>
      </c>
      <c r="G52" s="36">
        <f t="shared" si="2"/>
        <v>400</v>
      </c>
      <c r="H52" s="36">
        <v>10</v>
      </c>
      <c r="I52" s="11"/>
      <c r="J52" s="7"/>
      <c r="K52" s="7"/>
      <c r="L52" s="7"/>
    </row>
    <row r="53" spans="1:12" s="8" customFormat="1" ht="20.100000000000001" customHeight="1" x14ac:dyDescent="0.2">
      <c r="A53" s="101"/>
      <c r="B53" s="102"/>
      <c r="C53" s="71" t="s">
        <v>80</v>
      </c>
      <c r="D53" s="72" t="s">
        <v>23</v>
      </c>
      <c r="E53" s="36">
        <v>57</v>
      </c>
      <c r="F53" s="36">
        <v>57</v>
      </c>
      <c r="G53" s="36">
        <f t="shared" si="2"/>
        <v>228</v>
      </c>
      <c r="H53" s="36">
        <v>6</v>
      </c>
      <c r="I53" s="11"/>
      <c r="J53" s="7"/>
      <c r="K53" s="7"/>
      <c r="L53" s="7"/>
    </row>
    <row r="54" spans="1:12" s="8" customFormat="1" ht="20.100000000000001" customHeight="1" x14ac:dyDescent="0.2">
      <c r="A54" s="92"/>
      <c r="B54" s="96"/>
      <c r="C54" s="71" t="s">
        <v>81</v>
      </c>
      <c r="D54" s="72" t="s">
        <v>24</v>
      </c>
      <c r="E54" s="36">
        <v>52</v>
      </c>
      <c r="F54" s="36">
        <v>52</v>
      </c>
      <c r="G54" s="36">
        <f t="shared" si="2"/>
        <v>208</v>
      </c>
      <c r="H54" s="36">
        <v>5</v>
      </c>
      <c r="I54" s="11"/>
      <c r="J54" s="7"/>
      <c r="K54" s="7"/>
      <c r="L54" s="7"/>
    </row>
    <row r="55" spans="1:12" s="8" customFormat="1" ht="15" x14ac:dyDescent="0.2">
      <c r="A55" s="103" t="s">
        <v>11</v>
      </c>
      <c r="B55" s="103"/>
      <c r="C55" s="46"/>
      <c r="D55" s="47">
        <v>10</v>
      </c>
      <c r="E55" s="46">
        <f>SUM(E45:E54)</f>
        <v>620</v>
      </c>
      <c r="F55" s="46">
        <f>SUM(F45:F54)</f>
        <v>620</v>
      </c>
      <c r="G55" s="46">
        <f>SUM(G45:G54)</f>
        <v>2480</v>
      </c>
      <c r="H55" s="46">
        <f>SUM(H45:H54)</f>
        <v>62</v>
      </c>
      <c r="I55" s="16"/>
      <c r="J55" s="7"/>
      <c r="K55" s="7"/>
      <c r="L55" s="7"/>
    </row>
    <row r="56" spans="1:12" s="8" customFormat="1" ht="15.75" thickBot="1" x14ac:dyDescent="0.25">
      <c r="A56" s="39"/>
      <c r="B56" s="39"/>
      <c r="C56" s="39"/>
      <c r="D56" s="40"/>
      <c r="E56" s="39"/>
      <c r="F56" s="39"/>
      <c r="G56" s="39"/>
      <c r="H56" s="39"/>
      <c r="I56" s="12"/>
      <c r="J56" s="7"/>
      <c r="K56" s="7"/>
      <c r="L56" s="7"/>
    </row>
    <row r="57" spans="1:12" s="8" customFormat="1" ht="18" customHeight="1" thickBot="1" x14ac:dyDescent="0.25">
      <c r="A57" s="39"/>
      <c r="B57" s="41" t="s">
        <v>388</v>
      </c>
      <c r="C57" s="41"/>
      <c r="D57" s="42" t="s">
        <v>389</v>
      </c>
      <c r="E57" s="39"/>
      <c r="F57" s="39"/>
      <c r="G57" s="39"/>
      <c r="H57" s="39"/>
      <c r="I57" s="12"/>
      <c r="J57" s="7"/>
      <c r="K57" s="7"/>
      <c r="L57" s="7"/>
    </row>
    <row r="58" spans="1:12" s="8" customFormat="1" ht="18" customHeight="1" thickBot="1" x14ac:dyDescent="0.25">
      <c r="A58" s="39"/>
      <c r="B58" s="41" t="s">
        <v>390</v>
      </c>
      <c r="C58" s="41"/>
      <c r="D58" s="42"/>
      <c r="E58" s="39"/>
      <c r="F58" s="39"/>
      <c r="G58" s="39"/>
      <c r="H58" s="39"/>
      <c r="I58" s="12"/>
      <c r="J58" s="7"/>
      <c r="K58" s="7"/>
      <c r="L58" s="7"/>
    </row>
    <row r="59" spans="1:12" s="8" customFormat="1" ht="18" customHeight="1" thickBot="1" x14ac:dyDescent="0.25">
      <c r="A59" s="38"/>
      <c r="B59" s="41" t="s">
        <v>391</v>
      </c>
      <c r="C59" s="41"/>
      <c r="D59" s="42"/>
      <c r="E59" s="38"/>
      <c r="F59" s="38"/>
      <c r="G59" s="38"/>
      <c r="H59" s="38"/>
      <c r="I59" s="9"/>
      <c r="J59" s="7"/>
      <c r="K59" s="7"/>
      <c r="L59" s="7"/>
    </row>
    <row r="60" spans="1:12" s="8" customFormat="1" ht="15" customHeight="1" x14ac:dyDescent="0.2">
      <c r="A60" s="37"/>
      <c r="B60" s="38"/>
      <c r="C60" s="38"/>
      <c r="D60" s="38"/>
      <c r="E60" s="38"/>
      <c r="F60" s="38"/>
      <c r="G60" s="38"/>
      <c r="H60" s="38"/>
      <c r="I60" s="9"/>
      <c r="J60" s="7"/>
      <c r="K60" s="7"/>
      <c r="L60" s="7"/>
    </row>
    <row r="61" spans="1:12" ht="15" customHeight="1" x14ac:dyDescent="0.2">
      <c r="A61" s="100" t="s">
        <v>25</v>
      </c>
      <c r="B61" s="100"/>
      <c r="C61" s="38"/>
      <c r="D61" s="38"/>
      <c r="E61" s="38"/>
      <c r="F61" s="38"/>
      <c r="G61" s="38"/>
      <c r="H61" s="38"/>
      <c r="I61" s="9"/>
    </row>
    <row r="62" spans="1:12" ht="50.1" customHeight="1" x14ac:dyDescent="0.2">
      <c r="A62" s="28" t="s">
        <v>464</v>
      </c>
      <c r="B62" s="28" t="s">
        <v>4</v>
      </c>
      <c r="C62" s="28" t="s">
        <v>266</v>
      </c>
      <c r="D62" s="28" t="s">
        <v>5</v>
      </c>
      <c r="E62" s="28" t="s">
        <v>6</v>
      </c>
      <c r="F62" s="28" t="s">
        <v>201</v>
      </c>
      <c r="G62" s="28" t="s">
        <v>7</v>
      </c>
      <c r="H62" s="28" t="s">
        <v>202</v>
      </c>
      <c r="I62" s="10" t="s">
        <v>465</v>
      </c>
    </row>
    <row r="63" spans="1:12" ht="20.100000000000001" customHeight="1" x14ac:dyDescent="0.2">
      <c r="A63" s="91">
        <v>76</v>
      </c>
      <c r="B63" s="93" t="s">
        <v>346</v>
      </c>
      <c r="C63" s="71" t="s">
        <v>82</v>
      </c>
      <c r="D63" s="72" t="s">
        <v>214</v>
      </c>
      <c r="E63" s="36">
        <v>33</v>
      </c>
      <c r="F63" s="36">
        <v>33</v>
      </c>
      <c r="G63" s="36">
        <f>F63*4</f>
        <v>132</v>
      </c>
      <c r="H63" s="36">
        <v>3</v>
      </c>
      <c r="I63" s="11"/>
    </row>
    <row r="64" spans="1:12" ht="20.100000000000001" customHeight="1" x14ac:dyDescent="0.2">
      <c r="A64" s="92"/>
      <c r="B64" s="94"/>
      <c r="C64" s="74" t="s">
        <v>83</v>
      </c>
      <c r="D64" s="72" t="s">
        <v>215</v>
      </c>
      <c r="E64" s="36">
        <v>45</v>
      </c>
      <c r="F64" s="36">
        <v>45</v>
      </c>
      <c r="G64" s="36">
        <f t="shared" ref="G64:G68" si="3">F64*4</f>
        <v>180</v>
      </c>
      <c r="H64" s="36">
        <v>4</v>
      </c>
      <c r="I64" s="11"/>
    </row>
    <row r="65" spans="1:9" ht="20.100000000000001" customHeight="1" x14ac:dyDescent="0.2">
      <c r="A65" s="29">
        <v>77</v>
      </c>
      <c r="B65" s="70" t="s">
        <v>26</v>
      </c>
      <c r="C65" s="71" t="s">
        <v>84</v>
      </c>
      <c r="D65" s="72" t="s">
        <v>285</v>
      </c>
      <c r="E65" s="36">
        <v>25</v>
      </c>
      <c r="F65" s="36">
        <v>25</v>
      </c>
      <c r="G65" s="36">
        <f t="shared" si="3"/>
        <v>100</v>
      </c>
      <c r="H65" s="36">
        <v>2</v>
      </c>
      <c r="I65" s="11"/>
    </row>
    <row r="66" spans="1:9" ht="20.100000000000001" customHeight="1" x14ac:dyDescent="0.2">
      <c r="A66" s="77">
        <v>758</v>
      </c>
      <c r="B66" s="70" t="s">
        <v>347</v>
      </c>
      <c r="C66" s="74" t="s">
        <v>85</v>
      </c>
      <c r="D66" s="72" t="s">
        <v>217</v>
      </c>
      <c r="E66" s="36">
        <v>20</v>
      </c>
      <c r="F66" s="36">
        <v>20</v>
      </c>
      <c r="G66" s="36">
        <f t="shared" si="3"/>
        <v>80</v>
      </c>
      <c r="H66" s="36">
        <v>2</v>
      </c>
      <c r="I66" s="11"/>
    </row>
    <row r="67" spans="1:9" ht="20.100000000000001" customHeight="1" x14ac:dyDescent="0.2">
      <c r="A67" s="101">
        <v>64</v>
      </c>
      <c r="B67" s="95" t="s">
        <v>306</v>
      </c>
      <c r="C67" s="71" t="s">
        <v>86</v>
      </c>
      <c r="D67" s="72" t="s">
        <v>218</v>
      </c>
      <c r="E67" s="36">
        <v>21</v>
      </c>
      <c r="F67" s="36">
        <v>21</v>
      </c>
      <c r="G67" s="36">
        <f t="shared" si="3"/>
        <v>84</v>
      </c>
      <c r="H67" s="36">
        <v>2</v>
      </c>
      <c r="I67" s="17"/>
    </row>
    <row r="68" spans="1:9" ht="20.100000000000001" customHeight="1" x14ac:dyDescent="0.2">
      <c r="A68" s="92"/>
      <c r="B68" s="96"/>
      <c r="C68" s="74" t="s">
        <v>87</v>
      </c>
      <c r="D68" s="72" t="s">
        <v>219</v>
      </c>
      <c r="E68" s="36">
        <v>55</v>
      </c>
      <c r="F68" s="36">
        <v>55</v>
      </c>
      <c r="G68" s="36">
        <f t="shared" si="3"/>
        <v>220</v>
      </c>
      <c r="H68" s="36">
        <v>5</v>
      </c>
      <c r="I68" s="11"/>
    </row>
    <row r="69" spans="1:9" s="40" customFormat="1" ht="15" x14ac:dyDescent="0.2">
      <c r="A69" s="103" t="s">
        <v>11</v>
      </c>
      <c r="B69" s="103"/>
      <c r="C69" s="46"/>
      <c r="D69" s="47">
        <v>6</v>
      </c>
      <c r="E69" s="46">
        <f>SUM(E63:E68)</f>
        <v>199</v>
      </c>
      <c r="F69" s="46">
        <f>SUM(F63:F68)</f>
        <v>199</v>
      </c>
      <c r="G69" s="46">
        <f>SUM(G63:G68)</f>
        <v>796</v>
      </c>
      <c r="H69" s="46">
        <f>SUM(H63:H68)</f>
        <v>18</v>
      </c>
      <c r="I69" s="16"/>
    </row>
    <row r="70" spans="1:9" ht="15.75" thickBot="1" x14ac:dyDescent="0.25">
      <c r="A70" s="39"/>
      <c r="B70" s="39"/>
      <c r="C70" s="39"/>
      <c r="D70" s="40"/>
      <c r="E70" s="39"/>
      <c r="F70" s="39"/>
      <c r="G70" s="40"/>
      <c r="H70" s="39"/>
      <c r="I70" s="12"/>
    </row>
    <row r="71" spans="1:9" ht="18" customHeight="1" thickBot="1" x14ac:dyDescent="0.25">
      <c r="A71" s="39"/>
      <c r="B71" s="41" t="s">
        <v>392</v>
      </c>
      <c r="C71" s="41"/>
      <c r="D71" s="42" t="s">
        <v>393</v>
      </c>
      <c r="E71" s="39"/>
      <c r="F71" s="39"/>
      <c r="G71" s="39"/>
      <c r="H71" s="39"/>
      <c r="I71" s="12"/>
    </row>
    <row r="72" spans="1:9" ht="18" customHeight="1" thickBot="1" x14ac:dyDescent="0.25">
      <c r="A72" s="39"/>
      <c r="B72" s="41" t="s">
        <v>394</v>
      </c>
      <c r="C72" s="41"/>
      <c r="D72" s="42"/>
      <c r="E72" s="39"/>
      <c r="F72" s="39"/>
      <c r="G72" s="39"/>
      <c r="H72" s="39"/>
      <c r="I72" s="12"/>
    </row>
    <row r="73" spans="1:9" ht="15.75" customHeight="1" thickBot="1" x14ac:dyDescent="0.25">
      <c r="A73" s="38"/>
      <c r="B73" s="41" t="s">
        <v>395</v>
      </c>
      <c r="C73" s="41"/>
      <c r="D73" s="42"/>
      <c r="E73" s="38"/>
      <c r="F73" s="38"/>
      <c r="G73" s="38"/>
      <c r="H73" s="38"/>
      <c r="I73" s="9"/>
    </row>
    <row r="74" spans="1:9" ht="15" customHeight="1" x14ac:dyDescent="0.2">
      <c r="A74" s="100" t="s">
        <v>342</v>
      </c>
      <c r="B74" s="100"/>
      <c r="C74" s="38"/>
      <c r="D74" s="38"/>
      <c r="E74" s="38"/>
      <c r="F74" s="38"/>
      <c r="G74" s="38"/>
      <c r="H74" s="38"/>
      <c r="I74" s="9"/>
    </row>
    <row r="75" spans="1:9" ht="50.1" customHeight="1" x14ac:dyDescent="0.2">
      <c r="A75" s="28" t="s">
        <v>464</v>
      </c>
      <c r="B75" s="28" t="s">
        <v>4</v>
      </c>
      <c r="C75" s="28" t="s">
        <v>266</v>
      </c>
      <c r="D75" s="28" t="s">
        <v>5</v>
      </c>
      <c r="E75" s="28" t="s">
        <v>6</v>
      </c>
      <c r="F75" s="28" t="s">
        <v>201</v>
      </c>
      <c r="G75" s="28" t="s">
        <v>7</v>
      </c>
      <c r="H75" s="28" t="s">
        <v>202</v>
      </c>
      <c r="I75" s="10" t="s">
        <v>465</v>
      </c>
    </row>
    <row r="76" spans="1:9" ht="20.100000000000001" customHeight="1" x14ac:dyDescent="0.2">
      <c r="A76" s="91">
        <v>507</v>
      </c>
      <c r="B76" s="93" t="s">
        <v>307</v>
      </c>
      <c r="C76" s="71" t="s">
        <v>88</v>
      </c>
      <c r="D76" s="72" t="s">
        <v>220</v>
      </c>
      <c r="E76" s="36">
        <v>22</v>
      </c>
      <c r="F76" s="36">
        <v>22</v>
      </c>
      <c r="G76" s="36">
        <f>F76*4</f>
        <v>88</v>
      </c>
      <c r="H76" s="36">
        <v>2</v>
      </c>
      <c r="I76" s="11"/>
    </row>
    <row r="77" spans="1:9" ht="20.100000000000001" customHeight="1" x14ac:dyDescent="0.2">
      <c r="A77" s="92"/>
      <c r="B77" s="94"/>
      <c r="C77" s="74" t="s">
        <v>89</v>
      </c>
      <c r="D77" s="72" t="s">
        <v>289</v>
      </c>
      <c r="E77" s="36">
        <v>24</v>
      </c>
      <c r="F77" s="36">
        <v>24</v>
      </c>
      <c r="G77" s="36">
        <f t="shared" ref="G77:G81" si="4">F77*4</f>
        <v>96</v>
      </c>
      <c r="H77" s="36">
        <v>2</v>
      </c>
      <c r="I77" s="11"/>
    </row>
    <row r="78" spans="1:9" ht="20.100000000000001" customHeight="1" x14ac:dyDescent="0.2">
      <c r="A78" s="91">
        <v>55</v>
      </c>
      <c r="B78" s="95" t="s">
        <v>27</v>
      </c>
      <c r="C78" s="71" t="s">
        <v>90</v>
      </c>
      <c r="D78" s="72" t="s">
        <v>348</v>
      </c>
      <c r="E78" s="36">
        <v>27</v>
      </c>
      <c r="F78" s="36">
        <v>27</v>
      </c>
      <c r="G78" s="36">
        <f t="shared" si="4"/>
        <v>108</v>
      </c>
      <c r="H78" s="36">
        <v>3</v>
      </c>
      <c r="I78" s="11"/>
    </row>
    <row r="79" spans="1:9" ht="20.100000000000001" customHeight="1" x14ac:dyDescent="0.2">
      <c r="A79" s="92"/>
      <c r="B79" s="96"/>
      <c r="C79" s="74" t="s">
        <v>91</v>
      </c>
      <c r="D79" s="72" t="s">
        <v>286</v>
      </c>
      <c r="E79" s="36">
        <v>54</v>
      </c>
      <c r="F79" s="36">
        <v>54</v>
      </c>
      <c r="G79" s="36">
        <f t="shared" si="4"/>
        <v>216</v>
      </c>
      <c r="H79" s="36">
        <v>5</v>
      </c>
      <c r="I79" s="11"/>
    </row>
    <row r="80" spans="1:9" ht="20.100000000000001" customHeight="1" x14ac:dyDescent="0.2">
      <c r="A80" s="29">
        <v>723</v>
      </c>
      <c r="B80" s="70" t="s">
        <v>349</v>
      </c>
      <c r="C80" s="71" t="s">
        <v>92</v>
      </c>
      <c r="D80" s="72" t="s">
        <v>221</v>
      </c>
      <c r="E80" s="36">
        <v>13</v>
      </c>
      <c r="F80" s="36">
        <v>13</v>
      </c>
      <c r="G80" s="36">
        <f t="shared" si="4"/>
        <v>52</v>
      </c>
      <c r="H80" s="36">
        <v>1</v>
      </c>
      <c r="I80" s="11"/>
    </row>
    <row r="81" spans="1:10" ht="20.100000000000001" customHeight="1" x14ac:dyDescent="0.2">
      <c r="A81" s="29">
        <v>62</v>
      </c>
      <c r="B81" s="70" t="s">
        <v>308</v>
      </c>
      <c r="C81" s="71" t="s">
        <v>93</v>
      </c>
      <c r="D81" s="72" t="s">
        <v>350</v>
      </c>
      <c r="E81" s="36">
        <v>26</v>
      </c>
      <c r="F81" s="36">
        <v>26</v>
      </c>
      <c r="G81" s="36">
        <f t="shared" si="4"/>
        <v>104</v>
      </c>
      <c r="H81" s="36">
        <v>3</v>
      </c>
      <c r="I81" s="11"/>
    </row>
    <row r="82" spans="1:10" s="40" customFormat="1" ht="15" x14ac:dyDescent="0.2">
      <c r="A82" s="103" t="s">
        <v>11</v>
      </c>
      <c r="B82" s="103"/>
      <c r="C82" s="46"/>
      <c r="D82" s="47">
        <v>6</v>
      </c>
      <c r="E82" s="46">
        <f>SUM(E76:E81)</f>
        <v>166</v>
      </c>
      <c r="F82" s="46">
        <f>SUM(F76:F81)</f>
        <v>166</v>
      </c>
      <c r="G82" s="46">
        <f>SUM(G76:G81)</f>
        <v>664</v>
      </c>
      <c r="H82" s="46">
        <f>SUM(H76:H81)</f>
        <v>16</v>
      </c>
      <c r="I82" s="16"/>
    </row>
    <row r="83" spans="1:10" ht="15.75" thickBot="1" x14ac:dyDescent="0.25">
      <c r="A83" s="39"/>
      <c r="B83" s="39"/>
      <c r="C83" s="39"/>
      <c r="D83" s="40"/>
      <c r="E83" s="39"/>
      <c r="F83" s="39"/>
      <c r="G83" s="39"/>
      <c r="H83" s="39"/>
      <c r="I83" s="12"/>
    </row>
    <row r="84" spans="1:10" ht="18" customHeight="1" thickBot="1" x14ac:dyDescent="0.25">
      <c r="A84" s="39"/>
      <c r="B84" s="41" t="s">
        <v>396</v>
      </c>
      <c r="C84" s="41"/>
      <c r="D84" s="42" t="s">
        <v>397</v>
      </c>
      <c r="E84" s="39"/>
      <c r="F84" s="39"/>
      <c r="G84" s="39"/>
      <c r="H84" s="39"/>
      <c r="I84" s="12"/>
    </row>
    <row r="85" spans="1:10" ht="18" customHeight="1" thickBot="1" x14ac:dyDescent="0.25">
      <c r="A85" s="39"/>
      <c r="B85" s="41" t="s">
        <v>398</v>
      </c>
      <c r="C85" s="41"/>
      <c r="D85" s="42"/>
      <c r="E85" s="39"/>
      <c r="F85" s="39"/>
      <c r="G85" s="39"/>
      <c r="H85" s="39"/>
      <c r="I85" s="12"/>
    </row>
    <row r="86" spans="1:10" ht="18" customHeight="1" thickBot="1" x14ac:dyDescent="0.25">
      <c r="A86" s="38"/>
      <c r="B86" s="41" t="s">
        <v>399</v>
      </c>
      <c r="C86" s="41"/>
      <c r="D86" s="42"/>
      <c r="E86" s="38"/>
      <c r="F86" s="38"/>
      <c r="G86" s="38"/>
      <c r="H86" s="38"/>
      <c r="I86" s="9"/>
    </row>
    <row r="87" spans="1:10" ht="15" x14ac:dyDescent="0.2">
      <c r="A87" s="40"/>
      <c r="B87" s="40"/>
      <c r="C87" s="40"/>
      <c r="D87" s="40"/>
      <c r="E87" s="40"/>
      <c r="F87" s="40"/>
      <c r="G87" s="40"/>
      <c r="H87" s="40"/>
      <c r="I87" s="13"/>
    </row>
    <row r="88" spans="1:10" ht="15" customHeight="1" x14ac:dyDescent="0.2">
      <c r="A88" s="100" t="s">
        <v>400</v>
      </c>
      <c r="B88" s="100"/>
      <c r="C88" s="38"/>
      <c r="D88" s="38"/>
      <c r="E88" s="38"/>
      <c r="F88" s="38"/>
      <c r="G88" s="38"/>
      <c r="H88" s="38"/>
      <c r="I88" s="9"/>
      <c r="J88" s="7"/>
    </row>
    <row r="89" spans="1:10" ht="50.1" customHeight="1" x14ac:dyDescent="0.2">
      <c r="A89" s="28" t="s">
        <v>464</v>
      </c>
      <c r="B89" s="28" t="s">
        <v>4</v>
      </c>
      <c r="C89" s="28" t="s">
        <v>266</v>
      </c>
      <c r="D89" s="28" t="s">
        <v>5</v>
      </c>
      <c r="E89" s="28" t="s">
        <v>6</v>
      </c>
      <c r="F89" s="28" t="s">
        <v>201</v>
      </c>
      <c r="G89" s="28" t="s">
        <v>7</v>
      </c>
      <c r="H89" s="28" t="s">
        <v>202</v>
      </c>
      <c r="I89" s="10" t="s">
        <v>465</v>
      </c>
      <c r="J89" s="7"/>
    </row>
    <row r="90" spans="1:10" ht="20.100000000000001" customHeight="1" x14ac:dyDescent="0.2">
      <c r="A90" s="91">
        <v>78</v>
      </c>
      <c r="B90" s="93" t="s">
        <v>32</v>
      </c>
      <c r="C90" s="71" t="s">
        <v>94</v>
      </c>
      <c r="D90" s="72" t="s">
        <v>223</v>
      </c>
      <c r="E90" s="36">
        <v>29</v>
      </c>
      <c r="F90" s="36">
        <v>29</v>
      </c>
      <c r="G90" s="36">
        <f>F90*4</f>
        <v>116</v>
      </c>
      <c r="H90" s="36">
        <v>3</v>
      </c>
      <c r="I90" s="11"/>
      <c r="J90" s="7"/>
    </row>
    <row r="91" spans="1:10" ht="20.100000000000001" customHeight="1" x14ac:dyDescent="0.2">
      <c r="A91" s="92"/>
      <c r="B91" s="94"/>
      <c r="C91" s="74" t="s">
        <v>95</v>
      </c>
      <c r="D91" s="72" t="s">
        <v>224</v>
      </c>
      <c r="E91" s="36">
        <v>21</v>
      </c>
      <c r="F91" s="36">
        <v>21</v>
      </c>
      <c r="G91" s="36">
        <f t="shared" ref="G91:G95" si="5">F91*4</f>
        <v>84</v>
      </c>
      <c r="H91" s="36">
        <v>2</v>
      </c>
      <c r="I91" s="11"/>
      <c r="J91" s="7"/>
    </row>
    <row r="92" spans="1:10" ht="20.100000000000001" customHeight="1" x14ac:dyDescent="0.2">
      <c r="A92" s="91">
        <v>91</v>
      </c>
      <c r="B92" s="95" t="s">
        <v>33</v>
      </c>
      <c r="C92" s="71" t="s">
        <v>96</v>
      </c>
      <c r="D92" s="72" t="s">
        <v>225</v>
      </c>
      <c r="E92" s="36">
        <v>31</v>
      </c>
      <c r="F92" s="36">
        <v>31</v>
      </c>
      <c r="G92" s="36">
        <f t="shared" si="5"/>
        <v>124</v>
      </c>
      <c r="H92" s="36">
        <v>3</v>
      </c>
      <c r="I92" s="11"/>
      <c r="J92" s="7"/>
    </row>
    <row r="93" spans="1:10" ht="20.100000000000001" customHeight="1" x14ac:dyDescent="0.2">
      <c r="A93" s="92"/>
      <c r="B93" s="96"/>
      <c r="C93" s="74" t="s">
        <v>97</v>
      </c>
      <c r="D93" s="72" t="s">
        <v>226</v>
      </c>
      <c r="E93" s="36">
        <v>58</v>
      </c>
      <c r="F93" s="36">
        <v>58</v>
      </c>
      <c r="G93" s="36">
        <f t="shared" si="5"/>
        <v>232</v>
      </c>
      <c r="H93" s="36">
        <v>6</v>
      </c>
      <c r="I93" s="11"/>
      <c r="J93" s="7"/>
    </row>
    <row r="94" spans="1:10" ht="20.100000000000001" customHeight="1" x14ac:dyDescent="0.2">
      <c r="A94" s="91">
        <v>213</v>
      </c>
      <c r="B94" s="95" t="s">
        <v>309</v>
      </c>
      <c r="C94" s="71" t="s">
        <v>98</v>
      </c>
      <c r="D94" s="72" t="s">
        <v>264</v>
      </c>
      <c r="E94" s="36">
        <v>19</v>
      </c>
      <c r="F94" s="36">
        <v>19</v>
      </c>
      <c r="G94" s="36">
        <f t="shared" si="5"/>
        <v>76</v>
      </c>
      <c r="H94" s="36">
        <v>2</v>
      </c>
      <c r="I94" s="11"/>
      <c r="J94" s="7"/>
    </row>
    <row r="95" spans="1:10" ht="20.100000000000001" customHeight="1" x14ac:dyDescent="0.2">
      <c r="A95" s="92"/>
      <c r="B95" s="96"/>
      <c r="C95" s="74" t="s">
        <v>99</v>
      </c>
      <c r="D95" s="72" t="s">
        <v>250</v>
      </c>
      <c r="E95" s="36">
        <v>35</v>
      </c>
      <c r="F95" s="36">
        <v>35</v>
      </c>
      <c r="G95" s="36">
        <f t="shared" si="5"/>
        <v>140</v>
      </c>
      <c r="H95" s="36">
        <v>3</v>
      </c>
      <c r="I95" s="67"/>
      <c r="J95" s="7"/>
    </row>
    <row r="96" spans="1:10" s="40" customFormat="1" ht="15" x14ac:dyDescent="0.2">
      <c r="A96" s="103" t="s">
        <v>11</v>
      </c>
      <c r="B96" s="103"/>
      <c r="C96" s="46"/>
      <c r="D96" s="47">
        <v>6</v>
      </c>
      <c r="E96" s="46">
        <f>SUM(E90:E95)</f>
        <v>193</v>
      </c>
      <c r="F96" s="46">
        <f>SUM(F90:F95)</f>
        <v>193</v>
      </c>
      <c r="G96" s="46">
        <f>SUM(G90:G95)</f>
        <v>772</v>
      </c>
      <c r="H96" s="46">
        <f>SUM(H90:H95)</f>
        <v>19</v>
      </c>
      <c r="I96" s="16"/>
      <c r="J96" s="7"/>
    </row>
    <row r="97" spans="1:10" ht="15.75" thickBot="1" x14ac:dyDescent="0.25">
      <c r="A97" s="39"/>
      <c r="B97" s="39"/>
      <c r="C97" s="39"/>
      <c r="D97" s="40"/>
      <c r="E97" s="39"/>
      <c r="F97" s="39"/>
      <c r="G97" s="39"/>
      <c r="H97" s="39"/>
      <c r="I97" s="12"/>
      <c r="J97" s="7"/>
    </row>
    <row r="98" spans="1:10" ht="18" customHeight="1" thickBot="1" x14ac:dyDescent="0.25">
      <c r="A98" s="39"/>
      <c r="B98" s="41" t="s">
        <v>401</v>
      </c>
      <c r="C98" s="41"/>
      <c r="D98" s="42" t="s">
        <v>402</v>
      </c>
      <c r="E98" s="39"/>
      <c r="F98" s="39"/>
      <c r="G98" s="39"/>
      <c r="H98" s="39"/>
      <c r="I98" s="12"/>
      <c r="J98" s="7"/>
    </row>
    <row r="99" spans="1:10" ht="18" customHeight="1" thickBot="1" x14ac:dyDescent="0.25">
      <c r="A99" s="39"/>
      <c r="B99" s="41" t="s">
        <v>403</v>
      </c>
      <c r="C99" s="41"/>
      <c r="D99" s="42"/>
      <c r="E99" s="39"/>
      <c r="F99" s="39"/>
      <c r="G99" s="39"/>
      <c r="H99" s="39"/>
      <c r="I99" s="12"/>
      <c r="J99" s="7"/>
    </row>
    <row r="100" spans="1:10" ht="18" customHeight="1" thickBot="1" x14ac:dyDescent="0.25">
      <c r="A100" s="38"/>
      <c r="B100" s="41" t="s">
        <v>404</v>
      </c>
      <c r="C100" s="41"/>
      <c r="D100" s="42"/>
      <c r="E100" s="38"/>
      <c r="F100" s="38"/>
      <c r="G100" s="38"/>
      <c r="H100" s="38"/>
      <c r="I100" s="9"/>
      <c r="J100" s="7"/>
    </row>
    <row r="101" spans="1:10" ht="15" customHeight="1" x14ac:dyDescent="0.2">
      <c r="A101" s="100" t="s">
        <v>31</v>
      </c>
      <c r="B101" s="100"/>
      <c r="C101" s="38"/>
      <c r="D101" s="38"/>
      <c r="E101" s="38"/>
      <c r="F101" s="38"/>
      <c r="G101" s="38"/>
      <c r="H101" s="38"/>
      <c r="I101" s="9"/>
    </row>
    <row r="102" spans="1:10" ht="50.1" customHeight="1" x14ac:dyDescent="0.2">
      <c r="A102" s="28" t="s">
        <v>464</v>
      </c>
      <c r="B102" s="28" t="s">
        <v>4</v>
      </c>
      <c r="C102" s="28" t="s">
        <v>266</v>
      </c>
      <c r="D102" s="28" t="s">
        <v>5</v>
      </c>
      <c r="E102" s="28" t="s">
        <v>6</v>
      </c>
      <c r="F102" s="28" t="s">
        <v>201</v>
      </c>
      <c r="G102" s="28" t="s">
        <v>7</v>
      </c>
      <c r="H102" s="28" t="s">
        <v>202</v>
      </c>
      <c r="I102" s="10" t="s">
        <v>465</v>
      </c>
    </row>
    <row r="103" spans="1:10" ht="20.100000000000001" customHeight="1" x14ac:dyDescent="0.2">
      <c r="A103" s="91">
        <v>56</v>
      </c>
      <c r="B103" s="93" t="s">
        <v>287</v>
      </c>
      <c r="C103" s="71" t="s">
        <v>100</v>
      </c>
      <c r="D103" s="72" t="s">
        <v>351</v>
      </c>
      <c r="E103" s="36">
        <v>59</v>
      </c>
      <c r="F103" s="36">
        <v>59</v>
      </c>
      <c r="G103" s="36">
        <f>F103*4</f>
        <v>236</v>
      </c>
      <c r="H103" s="36">
        <v>6</v>
      </c>
      <c r="I103" s="11"/>
    </row>
    <row r="104" spans="1:10" ht="20.100000000000001" customHeight="1" x14ac:dyDescent="0.2">
      <c r="A104" s="92"/>
      <c r="B104" s="94"/>
      <c r="C104" s="74" t="s">
        <v>101</v>
      </c>
      <c r="D104" s="72" t="s">
        <v>375</v>
      </c>
      <c r="E104" s="36">
        <v>83</v>
      </c>
      <c r="F104" s="36">
        <v>83</v>
      </c>
      <c r="G104" s="36">
        <f t="shared" ref="G104:G110" si="6">F104*4</f>
        <v>332</v>
      </c>
      <c r="H104" s="36">
        <v>8</v>
      </c>
      <c r="I104" s="11"/>
    </row>
    <row r="105" spans="1:10" ht="20.100000000000001" customHeight="1" x14ac:dyDescent="0.2">
      <c r="A105" s="91">
        <v>207</v>
      </c>
      <c r="B105" s="95" t="s">
        <v>28</v>
      </c>
      <c r="C105" s="71" t="s">
        <v>102</v>
      </c>
      <c r="D105" s="72" t="s">
        <v>211</v>
      </c>
      <c r="E105" s="36">
        <v>5</v>
      </c>
      <c r="F105" s="36">
        <v>5</v>
      </c>
      <c r="G105" s="36">
        <f t="shared" si="6"/>
        <v>20</v>
      </c>
      <c r="H105" s="36">
        <v>1</v>
      </c>
      <c r="I105" s="14" t="s">
        <v>17</v>
      </c>
    </row>
    <row r="106" spans="1:10" ht="20.100000000000001" customHeight="1" x14ac:dyDescent="0.2">
      <c r="A106" s="92"/>
      <c r="B106" s="96"/>
      <c r="C106" s="74" t="s">
        <v>103</v>
      </c>
      <c r="D106" s="72" t="s">
        <v>228</v>
      </c>
      <c r="E106" s="36">
        <v>16</v>
      </c>
      <c r="F106" s="36">
        <v>16</v>
      </c>
      <c r="G106" s="36">
        <f t="shared" si="6"/>
        <v>64</v>
      </c>
      <c r="H106" s="36">
        <v>2</v>
      </c>
      <c r="I106" s="11"/>
    </row>
    <row r="107" spans="1:10" ht="20.100000000000001" customHeight="1" x14ac:dyDescent="0.2">
      <c r="A107" s="91">
        <v>46</v>
      </c>
      <c r="B107" s="95" t="s">
        <v>29</v>
      </c>
      <c r="C107" s="71" t="s">
        <v>104</v>
      </c>
      <c r="D107" s="72" t="s">
        <v>211</v>
      </c>
      <c r="E107" s="36">
        <v>8</v>
      </c>
      <c r="F107" s="36">
        <v>8</v>
      </c>
      <c r="G107" s="36">
        <f t="shared" si="6"/>
        <v>32</v>
      </c>
      <c r="H107" s="36">
        <v>1</v>
      </c>
      <c r="I107" s="14" t="s">
        <v>17</v>
      </c>
    </row>
    <row r="108" spans="1:10" ht="20.100000000000001" customHeight="1" x14ac:dyDescent="0.2">
      <c r="A108" s="92"/>
      <c r="B108" s="96"/>
      <c r="C108" s="74" t="s">
        <v>105</v>
      </c>
      <c r="D108" s="72" t="s">
        <v>229</v>
      </c>
      <c r="E108" s="36">
        <v>18</v>
      </c>
      <c r="F108" s="36">
        <v>18</v>
      </c>
      <c r="G108" s="36">
        <f t="shared" si="6"/>
        <v>72</v>
      </c>
      <c r="H108" s="36">
        <v>2</v>
      </c>
      <c r="I108" s="11"/>
    </row>
    <row r="109" spans="1:10" ht="20.100000000000001" customHeight="1" x14ac:dyDescent="0.2">
      <c r="A109" s="91">
        <v>34</v>
      </c>
      <c r="B109" s="95" t="s">
        <v>30</v>
      </c>
      <c r="C109" s="74" t="s">
        <v>106</v>
      </c>
      <c r="D109" s="72" t="s">
        <v>352</v>
      </c>
      <c r="E109" s="36">
        <v>21</v>
      </c>
      <c r="F109" s="36">
        <v>21</v>
      </c>
      <c r="G109" s="36">
        <f t="shared" si="6"/>
        <v>84</v>
      </c>
      <c r="H109" s="36">
        <v>2</v>
      </c>
      <c r="I109" s="18"/>
    </row>
    <row r="110" spans="1:10" ht="20.100000000000001" customHeight="1" x14ac:dyDescent="0.2">
      <c r="A110" s="92"/>
      <c r="B110" s="96"/>
      <c r="C110" s="71" t="s">
        <v>107</v>
      </c>
      <c r="D110" s="72" t="s">
        <v>211</v>
      </c>
      <c r="E110" s="36">
        <v>7</v>
      </c>
      <c r="F110" s="36">
        <v>7</v>
      </c>
      <c r="G110" s="36">
        <f t="shared" si="6"/>
        <v>28</v>
      </c>
      <c r="H110" s="36">
        <v>1</v>
      </c>
      <c r="I110" s="14" t="s">
        <v>17</v>
      </c>
    </row>
    <row r="111" spans="1:10" s="40" customFormat="1" ht="15" x14ac:dyDescent="0.2">
      <c r="A111" s="103" t="s">
        <v>11</v>
      </c>
      <c r="B111" s="103"/>
      <c r="C111" s="46"/>
      <c r="D111" s="47">
        <v>8</v>
      </c>
      <c r="E111" s="46">
        <f>SUM(E103:E110)</f>
        <v>217</v>
      </c>
      <c r="F111" s="46">
        <f>SUM(F103:F110)</f>
        <v>217</v>
      </c>
      <c r="G111" s="46">
        <f>SUM(G103:G110)</f>
        <v>868</v>
      </c>
      <c r="H111" s="46">
        <f>SUM(H103:H110)</f>
        <v>23</v>
      </c>
      <c r="I111" s="16"/>
    </row>
    <row r="112" spans="1:10" ht="15.75" thickBot="1" x14ac:dyDescent="0.25">
      <c r="A112" s="39"/>
      <c r="B112" s="39"/>
      <c r="C112" s="39"/>
      <c r="D112" s="40"/>
      <c r="E112" s="39"/>
      <c r="F112" s="39"/>
      <c r="G112" s="39"/>
      <c r="H112" s="39"/>
      <c r="I112" s="12"/>
    </row>
    <row r="113" spans="1:9" ht="18" customHeight="1" thickBot="1" x14ac:dyDescent="0.25">
      <c r="A113" s="39"/>
      <c r="B113" s="41" t="s">
        <v>405</v>
      </c>
      <c r="C113" s="41"/>
      <c r="D113" s="42" t="s">
        <v>406</v>
      </c>
      <c r="E113" s="39"/>
      <c r="F113" s="39"/>
      <c r="G113" s="39"/>
      <c r="H113" s="39"/>
      <c r="I113" s="12"/>
    </row>
    <row r="114" spans="1:9" ht="18" customHeight="1" thickBot="1" x14ac:dyDescent="0.25">
      <c r="A114" s="39"/>
      <c r="B114" s="41" t="s">
        <v>407</v>
      </c>
      <c r="C114" s="41"/>
      <c r="D114" s="42"/>
      <c r="E114" s="39"/>
      <c r="F114" s="39"/>
      <c r="G114" s="39"/>
      <c r="H114" s="39"/>
      <c r="I114" s="12"/>
    </row>
    <row r="115" spans="1:9" ht="18" customHeight="1" thickBot="1" x14ac:dyDescent="0.25">
      <c r="A115" s="38"/>
      <c r="B115" s="41" t="s">
        <v>408</v>
      </c>
      <c r="C115" s="41"/>
      <c r="D115" s="42"/>
      <c r="E115" s="38"/>
      <c r="F115" s="38"/>
      <c r="G115" s="38"/>
      <c r="H115" s="38"/>
      <c r="I115" s="9"/>
    </row>
    <row r="116" spans="1:9" ht="15" x14ac:dyDescent="0.2">
      <c r="A116" s="38"/>
      <c r="B116" s="43"/>
      <c r="C116" s="43"/>
      <c r="D116" s="44"/>
      <c r="E116" s="38"/>
      <c r="F116" s="38"/>
      <c r="G116" s="38"/>
      <c r="H116" s="38"/>
      <c r="I116" s="9"/>
    </row>
    <row r="117" spans="1:9" ht="15" customHeight="1" x14ac:dyDescent="0.2">
      <c r="A117" s="100" t="s">
        <v>363</v>
      </c>
      <c r="B117" s="100"/>
      <c r="C117" s="38"/>
      <c r="D117" s="38"/>
      <c r="E117" s="38"/>
      <c r="F117" s="38"/>
      <c r="G117" s="38"/>
      <c r="H117" s="38"/>
      <c r="I117" s="9"/>
    </row>
    <row r="118" spans="1:9" ht="50.1" customHeight="1" x14ac:dyDescent="0.2">
      <c r="A118" s="28" t="s">
        <v>8</v>
      </c>
      <c r="B118" s="28" t="s">
        <v>4</v>
      </c>
      <c r="C118" s="28" t="s">
        <v>266</v>
      </c>
      <c r="D118" s="28" t="s">
        <v>5</v>
      </c>
      <c r="E118" s="28" t="s">
        <v>6</v>
      </c>
      <c r="F118" s="28" t="s">
        <v>201</v>
      </c>
      <c r="G118" s="28" t="s">
        <v>7</v>
      </c>
      <c r="H118" s="28" t="s">
        <v>202</v>
      </c>
      <c r="I118" s="10" t="s">
        <v>465</v>
      </c>
    </row>
    <row r="119" spans="1:9" ht="20.100000000000001" customHeight="1" x14ac:dyDescent="0.2">
      <c r="A119" s="91">
        <v>33</v>
      </c>
      <c r="B119" s="93" t="s">
        <v>354</v>
      </c>
      <c r="C119" s="71" t="s">
        <v>108</v>
      </c>
      <c r="D119" s="72" t="s">
        <v>288</v>
      </c>
      <c r="E119" s="36">
        <v>44</v>
      </c>
      <c r="F119" s="36">
        <v>44</v>
      </c>
      <c r="G119" s="36">
        <f>F119*4</f>
        <v>176</v>
      </c>
      <c r="H119" s="36">
        <v>4</v>
      </c>
      <c r="I119" s="11"/>
    </row>
    <row r="120" spans="1:9" ht="20.100000000000001" customHeight="1" x14ac:dyDescent="0.2">
      <c r="A120" s="92"/>
      <c r="B120" s="94"/>
      <c r="C120" s="74" t="s">
        <v>109</v>
      </c>
      <c r="D120" s="72" t="s">
        <v>353</v>
      </c>
      <c r="E120" s="36">
        <v>90</v>
      </c>
      <c r="F120" s="36">
        <v>90</v>
      </c>
      <c r="G120" s="36">
        <f t="shared" ref="G120:G123" si="7">F120*4</f>
        <v>360</v>
      </c>
      <c r="H120" s="36">
        <v>9</v>
      </c>
      <c r="I120" s="11"/>
    </row>
    <row r="121" spans="1:9" ht="20.100000000000001" customHeight="1" x14ac:dyDescent="0.2">
      <c r="A121" s="91">
        <v>31</v>
      </c>
      <c r="B121" s="95" t="s">
        <v>310</v>
      </c>
      <c r="C121" s="74" t="s">
        <v>110</v>
      </c>
      <c r="D121" s="72" t="s">
        <v>355</v>
      </c>
      <c r="E121" s="36">
        <v>18</v>
      </c>
      <c r="F121" s="36">
        <v>18</v>
      </c>
      <c r="G121" s="36">
        <f t="shared" si="7"/>
        <v>72</v>
      </c>
      <c r="H121" s="36">
        <v>2</v>
      </c>
      <c r="I121" s="11"/>
    </row>
    <row r="122" spans="1:9" ht="20.100000000000001" customHeight="1" x14ac:dyDescent="0.2">
      <c r="A122" s="92"/>
      <c r="B122" s="96"/>
      <c r="C122" s="71" t="s">
        <v>111</v>
      </c>
      <c r="D122" s="72" t="s">
        <v>216</v>
      </c>
      <c r="E122" s="36">
        <v>22</v>
      </c>
      <c r="F122" s="36">
        <v>22</v>
      </c>
      <c r="G122" s="36">
        <f t="shared" si="7"/>
        <v>88</v>
      </c>
      <c r="H122" s="36">
        <v>2</v>
      </c>
      <c r="I122" s="14" t="s">
        <v>17</v>
      </c>
    </row>
    <row r="123" spans="1:9" ht="20.100000000000001" customHeight="1" x14ac:dyDescent="0.2">
      <c r="A123" s="33">
        <v>95</v>
      </c>
      <c r="B123" s="73" t="s">
        <v>311</v>
      </c>
      <c r="C123" s="71" t="s">
        <v>112</v>
      </c>
      <c r="D123" s="72" t="s">
        <v>230</v>
      </c>
      <c r="E123" s="36">
        <v>11</v>
      </c>
      <c r="F123" s="36">
        <v>11</v>
      </c>
      <c r="G123" s="36">
        <f t="shared" si="7"/>
        <v>44</v>
      </c>
      <c r="H123" s="36">
        <v>1</v>
      </c>
      <c r="I123" s="11"/>
    </row>
    <row r="124" spans="1:9" s="40" customFormat="1" ht="15" x14ac:dyDescent="0.2">
      <c r="A124" s="103" t="s">
        <v>11</v>
      </c>
      <c r="B124" s="103"/>
      <c r="C124" s="46"/>
      <c r="D124" s="47">
        <v>5</v>
      </c>
      <c r="E124" s="46">
        <f>SUM(E119:E123)</f>
        <v>185</v>
      </c>
      <c r="F124" s="46">
        <f>SUM(F119:F123)</f>
        <v>185</v>
      </c>
      <c r="G124" s="46">
        <f>SUM(G119:G123)</f>
        <v>740</v>
      </c>
      <c r="H124" s="46">
        <f>SUM(H119:H123)</f>
        <v>18</v>
      </c>
      <c r="I124" s="16"/>
    </row>
    <row r="125" spans="1:9" ht="15.75" thickBot="1" x14ac:dyDescent="0.25">
      <c r="A125" s="39"/>
      <c r="B125" s="39"/>
      <c r="C125" s="39"/>
      <c r="D125" s="40"/>
      <c r="E125" s="39"/>
      <c r="F125" s="39"/>
      <c r="G125" s="39"/>
      <c r="H125" s="39"/>
      <c r="I125" s="12"/>
    </row>
    <row r="126" spans="1:9" ht="18" customHeight="1" thickBot="1" x14ac:dyDescent="0.25">
      <c r="A126" s="39"/>
      <c r="B126" s="41" t="s">
        <v>409</v>
      </c>
      <c r="C126" s="41"/>
      <c r="D126" s="42" t="s">
        <v>410</v>
      </c>
      <c r="E126" s="39"/>
      <c r="F126" s="39"/>
      <c r="G126" s="39"/>
      <c r="H126" s="39"/>
      <c r="I126" s="12"/>
    </row>
    <row r="127" spans="1:9" ht="18" customHeight="1" thickBot="1" x14ac:dyDescent="0.25">
      <c r="A127" s="39"/>
      <c r="B127" s="41" t="s">
        <v>411</v>
      </c>
      <c r="C127" s="41"/>
      <c r="D127" s="42"/>
      <c r="E127" s="39"/>
      <c r="F127" s="39"/>
      <c r="G127" s="39"/>
      <c r="H127" s="39"/>
      <c r="I127" s="12"/>
    </row>
    <row r="128" spans="1:9" ht="18" customHeight="1" thickBot="1" x14ac:dyDescent="0.25">
      <c r="A128" s="38"/>
      <c r="B128" s="41" t="s">
        <v>395</v>
      </c>
      <c r="C128" s="41"/>
      <c r="D128" s="42"/>
      <c r="E128" s="38"/>
      <c r="F128" s="38"/>
      <c r="G128" s="38"/>
      <c r="H128" s="38"/>
      <c r="I128" s="9"/>
    </row>
    <row r="129" spans="1:9" ht="15" x14ac:dyDescent="0.2">
      <c r="A129" s="38"/>
      <c r="B129" s="43"/>
      <c r="C129" s="43"/>
      <c r="D129" s="44"/>
      <c r="E129" s="38"/>
      <c r="F129" s="38"/>
      <c r="G129" s="38"/>
      <c r="H129" s="38"/>
      <c r="I129" s="9"/>
    </row>
    <row r="130" spans="1:9" ht="15" customHeight="1" x14ac:dyDescent="0.2">
      <c r="A130" s="100" t="s">
        <v>365</v>
      </c>
      <c r="B130" s="100"/>
      <c r="C130" s="38"/>
      <c r="D130" s="38"/>
      <c r="E130" s="38"/>
      <c r="F130" s="38"/>
      <c r="G130" s="38"/>
      <c r="H130" s="38"/>
      <c r="I130" s="9"/>
    </row>
    <row r="131" spans="1:9" ht="50.1" customHeight="1" x14ac:dyDescent="0.2">
      <c r="A131" s="28" t="s">
        <v>464</v>
      </c>
      <c r="B131" s="28" t="s">
        <v>4</v>
      </c>
      <c r="C131" s="28" t="s">
        <v>266</v>
      </c>
      <c r="D131" s="28" t="s">
        <v>5</v>
      </c>
      <c r="E131" s="28" t="s">
        <v>6</v>
      </c>
      <c r="F131" s="28" t="s">
        <v>201</v>
      </c>
      <c r="G131" s="28" t="s">
        <v>7</v>
      </c>
      <c r="H131" s="28" t="s">
        <v>202</v>
      </c>
      <c r="I131" s="10" t="s">
        <v>465</v>
      </c>
    </row>
    <row r="132" spans="1:9" ht="20.100000000000001" customHeight="1" x14ac:dyDescent="0.2">
      <c r="A132" s="62">
        <v>89</v>
      </c>
      <c r="B132" s="64" t="s">
        <v>300</v>
      </c>
      <c r="C132" s="30" t="s">
        <v>301</v>
      </c>
      <c r="D132" s="66" t="s">
        <v>217</v>
      </c>
      <c r="E132" s="65">
        <v>10</v>
      </c>
      <c r="F132" s="65">
        <v>10</v>
      </c>
      <c r="G132" s="65">
        <f>F132*4</f>
        <v>40</v>
      </c>
      <c r="H132" s="65">
        <v>1</v>
      </c>
      <c r="I132" s="63"/>
    </row>
    <row r="133" spans="1:9" ht="20.100000000000001" customHeight="1" x14ac:dyDescent="0.2">
      <c r="A133" s="91">
        <v>108</v>
      </c>
      <c r="B133" s="106" t="s">
        <v>312</v>
      </c>
      <c r="C133" s="30" t="s">
        <v>113</v>
      </c>
      <c r="D133" s="31" t="s">
        <v>231</v>
      </c>
      <c r="E133" s="36">
        <v>13</v>
      </c>
      <c r="F133" s="36">
        <v>13</v>
      </c>
      <c r="G133" s="65">
        <f t="shared" ref="G133:G140" si="8">F133*4</f>
        <v>52</v>
      </c>
      <c r="H133" s="36">
        <v>1</v>
      </c>
      <c r="I133" s="11"/>
    </row>
    <row r="134" spans="1:9" ht="20.100000000000001" customHeight="1" x14ac:dyDescent="0.2">
      <c r="A134" s="92"/>
      <c r="B134" s="107"/>
      <c r="C134" s="51" t="s">
        <v>114</v>
      </c>
      <c r="D134" s="31" t="s">
        <v>211</v>
      </c>
      <c r="E134" s="36">
        <v>14</v>
      </c>
      <c r="F134" s="36">
        <v>14</v>
      </c>
      <c r="G134" s="65">
        <f t="shared" si="8"/>
        <v>56</v>
      </c>
      <c r="H134" s="36">
        <v>1</v>
      </c>
      <c r="I134" s="14" t="s">
        <v>17</v>
      </c>
    </row>
    <row r="135" spans="1:9" ht="20.100000000000001" customHeight="1" x14ac:dyDescent="0.2">
      <c r="A135" s="91">
        <v>119</v>
      </c>
      <c r="B135" s="95" t="s">
        <v>313</v>
      </c>
      <c r="C135" s="74" t="s">
        <v>115</v>
      </c>
      <c r="D135" s="73" t="s">
        <v>356</v>
      </c>
      <c r="E135" s="68">
        <v>10</v>
      </c>
      <c r="F135" s="68">
        <v>10</v>
      </c>
      <c r="G135" s="65">
        <f t="shared" si="8"/>
        <v>40</v>
      </c>
      <c r="H135" s="68">
        <v>1</v>
      </c>
      <c r="I135" s="18"/>
    </row>
    <row r="136" spans="1:9" ht="20.100000000000001" customHeight="1" x14ac:dyDescent="0.2">
      <c r="A136" s="92"/>
      <c r="B136" s="96"/>
      <c r="C136" s="75" t="s">
        <v>116</v>
      </c>
      <c r="D136" s="72" t="s">
        <v>357</v>
      </c>
      <c r="E136" s="36">
        <v>50</v>
      </c>
      <c r="F136" s="36">
        <v>50</v>
      </c>
      <c r="G136" s="65">
        <f t="shared" si="8"/>
        <v>200</v>
      </c>
      <c r="H136" s="36">
        <v>5</v>
      </c>
      <c r="I136" s="14" t="s">
        <v>17</v>
      </c>
    </row>
    <row r="137" spans="1:9" ht="20.100000000000001" customHeight="1" x14ac:dyDescent="0.2">
      <c r="A137" s="91">
        <v>58</v>
      </c>
      <c r="B137" s="95" t="s">
        <v>358</v>
      </c>
      <c r="C137" s="71" t="s">
        <v>117</v>
      </c>
      <c r="D137" s="72" t="s">
        <v>232</v>
      </c>
      <c r="E137" s="36">
        <v>30</v>
      </c>
      <c r="F137" s="36">
        <v>30</v>
      </c>
      <c r="G137" s="65">
        <f t="shared" si="8"/>
        <v>120</v>
      </c>
      <c r="H137" s="36">
        <v>3</v>
      </c>
      <c r="I137" s="19"/>
    </row>
    <row r="138" spans="1:9" ht="20.100000000000001" customHeight="1" x14ac:dyDescent="0.2">
      <c r="A138" s="92"/>
      <c r="B138" s="96"/>
      <c r="C138" s="75" t="s">
        <v>118</v>
      </c>
      <c r="D138" s="72" t="s">
        <v>235</v>
      </c>
      <c r="E138" s="36">
        <v>6</v>
      </c>
      <c r="F138" s="36">
        <v>6</v>
      </c>
      <c r="G138" s="65">
        <f t="shared" si="8"/>
        <v>24</v>
      </c>
      <c r="H138" s="36">
        <v>1</v>
      </c>
      <c r="I138" s="14" t="s">
        <v>17</v>
      </c>
    </row>
    <row r="139" spans="1:9" ht="20.100000000000001" customHeight="1" x14ac:dyDescent="0.2">
      <c r="A139" s="91">
        <v>24</v>
      </c>
      <c r="B139" s="95" t="s">
        <v>359</v>
      </c>
      <c r="C139" s="71" t="s">
        <v>119</v>
      </c>
      <c r="D139" s="72" t="s">
        <v>233</v>
      </c>
      <c r="E139" s="36">
        <v>23</v>
      </c>
      <c r="F139" s="36">
        <v>23</v>
      </c>
      <c r="G139" s="65">
        <f t="shared" si="8"/>
        <v>92</v>
      </c>
      <c r="H139" s="36">
        <v>2</v>
      </c>
      <c r="I139" s="14"/>
    </row>
    <row r="140" spans="1:9" ht="20.100000000000001" customHeight="1" x14ac:dyDescent="0.2">
      <c r="A140" s="92"/>
      <c r="B140" s="96"/>
      <c r="C140" s="75" t="s">
        <v>120</v>
      </c>
      <c r="D140" s="72" t="s">
        <v>290</v>
      </c>
      <c r="E140" s="36">
        <v>30</v>
      </c>
      <c r="F140" s="36">
        <v>30</v>
      </c>
      <c r="G140" s="65">
        <f t="shared" si="8"/>
        <v>120</v>
      </c>
      <c r="H140" s="36">
        <v>3</v>
      </c>
      <c r="I140" s="14"/>
    </row>
    <row r="141" spans="1:9" s="40" customFormat="1" ht="15" x14ac:dyDescent="0.2">
      <c r="A141" s="103" t="s">
        <v>11</v>
      </c>
      <c r="B141" s="103"/>
      <c r="C141" s="46"/>
      <c r="D141" s="47">
        <v>9</v>
      </c>
      <c r="E141" s="46">
        <f>SUM(E132:E140)</f>
        <v>186</v>
      </c>
      <c r="F141" s="53">
        <f>SUM(F132:F140)</f>
        <v>186</v>
      </c>
      <c r="G141" s="53">
        <f>SUM(G132:G140)</f>
        <v>744</v>
      </c>
      <c r="H141" s="53">
        <f>SUM(H132:H140)</f>
        <v>18</v>
      </c>
      <c r="I141" s="16"/>
    </row>
    <row r="142" spans="1:9" ht="15.75" thickBot="1" x14ac:dyDescent="0.25">
      <c r="A142" s="39"/>
      <c r="B142" s="39"/>
      <c r="C142" s="39"/>
      <c r="D142" s="40"/>
      <c r="E142" s="39"/>
      <c r="F142" s="39"/>
      <c r="G142" s="39"/>
      <c r="H142" s="39"/>
      <c r="I142" s="12"/>
    </row>
    <row r="143" spans="1:9" ht="15" customHeight="1" thickBot="1" x14ac:dyDescent="0.25">
      <c r="A143" s="39"/>
      <c r="B143" s="41" t="s">
        <v>412</v>
      </c>
      <c r="C143" s="41"/>
      <c r="D143" s="42" t="s">
        <v>413</v>
      </c>
      <c r="E143" s="39"/>
      <c r="F143" s="39"/>
      <c r="G143" s="39"/>
      <c r="H143" s="39"/>
      <c r="I143" s="12"/>
    </row>
    <row r="144" spans="1:9" ht="15" customHeight="1" thickBot="1" x14ac:dyDescent="0.25">
      <c r="A144" s="39"/>
      <c r="B144" s="41" t="s">
        <v>414</v>
      </c>
      <c r="C144" s="41"/>
      <c r="D144" s="42"/>
      <c r="E144" s="39"/>
      <c r="F144" s="39"/>
      <c r="G144" s="39"/>
      <c r="H144" s="39"/>
      <c r="I144" s="12"/>
    </row>
    <row r="145" spans="1:9" ht="15" customHeight="1" thickBot="1" x14ac:dyDescent="0.25">
      <c r="A145" s="38"/>
      <c r="B145" s="41" t="s">
        <v>395</v>
      </c>
      <c r="C145" s="41"/>
      <c r="D145" s="42"/>
      <c r="E145" s="38"/>
      <c r="F145" s="38"/>
      <c r="G145" s="38"/>
      <c r="H145" s="38"/>
      <c r="I145" s="9"/>
    </row>
    <row r="146" spans="1:9" ht="15" x14ac:dyDescent="0.2">
      <c r="A146" s="38"/>
      <c r="B146" s="43"/>
      <c r="C146" s="43"/>
      <c r="D146" s="44"/>
      <c r="E146" s="38"/>
      <c r="F146" s="38"/>
      <c r="G146" s="38"/>
      <c r="H146" s="38"/>
      <c r="I146" s="9"/>
    </row>
    <row r="147" spans="1:9" ht="15" customHeight="1" x14ac:dyDescent="0.2">
      <c r="A147" s="100" t="s">
        <v>367</v>
      </c>
      <c r="B147" s="100"/>
      <c r="C147" s="38"/>
      <c r="D147" s="38"/>
      <c r="E147" s="38"/>
      <c r="F147" s="38"/>
      <c r="G147" s="38"/>
      <c r="H147" s="38"/>
      <c r="I147" s="9"/>
    </row>
    <row r="148" spans="1:9" ht="50.1" customHeight="1" x14ac:dyDescent="0.2">
      <c r="A148" s="28" t="s">
        <v>464</v>
      </c>
      <c r="B148" s="28" t="s">
        <v>4</v>
      </c>
      <c r="C148" s="28" t="s">
        <v>266</v>
      </c>
      <c r="D148" s="28" t="s">
        <v>5</v>
      </c>
      <c r="E148" s="28" t="s">
        <v>6</v>
      </c>
      <c r="F148" s="28" t="s">
        <v>201</v>
      </c>
      <c r="G148" s="28" t="s">
        <v>7</v>
      </c>
      <c r="H148" s="28" t="s">
        <v>202</v>
      </c>
      <c r="I148" s="10" t="s">
        <v>465</v>
      </c>
    </row>
    <row r="149" spans="1:9" ht="20.100000000000001" customHeight="1" x14ac:dyDescent="0.2">
      <c r="A149" s="91">
        <v>252</v>
      </c>
      <c r="B149" s="104" t="s">
        <v>314</v>
      </c>
      <c r="C149" s="30" t="s">
        <v>121</v>
      </c>
      <c r="D149" s="31" t="s">
        <v>291</v>
      </c>
      <c r="E149" s="36">
        <v>22</v>
      </c>
      <c r="F149" s="36">
        <v>22</v>
      </c>
      <c r="G149" s="68">
        <f>F149*4</f>
        <v>88</v>
      </c>
      <c r="H149" s="36">
        <v>2</v>
      </c>
      <c r="I149" s="11"/>
    </row>
    <row r="150" spans="1:9" ht="20.100000000000001" customHeight="1" x14ac:dyDescent="0.2">
      <c r="A150" s="92"/>
      <c r="B150" s="105"/>
      <c r="C150" s="45" t="s">
        <v>122</v>
      </c>
      <c r="D150" s="31" t="s">
        <v>234</v>
      </c>
      <c r="E150" s="36">
        <v>46</v>
      </c>
      <c r="F150" s="36">
        <v>46</v>
      </c>
      <c r="G150" s="68">
        <f t="shared" ref="G150:G156" si="9">F150*4</f>
        <v>184</v>
      </c>
      <c r="H150" s="36">
        <v>5</v>
      </c>
      <c r="I150" s="11"/>
    </row>
    <row r="151" spans="1:9" ht="20.100000000000001" customHeight="1" x14ac:dyDescent="0.2">
      <c r="A151" s="91">
        <v>69</v>
      </c>
      <c r="B151" s="106" t="s">
        <v>34</v>
      </c>
      <c r="C151" s="45" t="s">
        <v>123</v>
      </c>
      <c r="D151" s="31" t="s">
        <v>271</v>
      </c>
      <c r="E151" s="36">
        <v>41</v>
      </c>
      <c r="F151" s="36">
        <v>41</v>
      </c>
      <c r="G151" s="68">
        <f t="shared" si="9"/>
        <v>164</v>
      </c>
      <c r="H151" s="36">
        <v>4</v>
      </c>
      <c r="I151" s="11"/>
    </row>
    <row r="152" spans="1:9" ht="20.100000000000001" customHeight="1" x14ac:dyDescent="0.2">
      <c r="A152" s="92"/>
      <c r="B152" s="107"/>
      <c r="C152" s="30" t="s">
        <v>124</v>
      </c>
      <c r="D152" s="31" t="s">
        <v>219</v>
      </c>
      <c r="E152" s="36">
        <v>78</v>
      </c>
      <c r="F152" s="36">
        <v>78</v>
      </c>
      <c r="G152" s="68">
        <f t="shared" si="9"/>
        <v>312</v>
      </c>
      <c r="H152" s="36">
        <v>8</v>
      </c>
      <c r="I152" s="14"/>
    </row>
    <row r="153" spans="1:9" ht="20.100000000000001" customHeight="1" x14ac:dyDescent="0.2">
      <c r="A153" s="57">
        <v>748</v>
      </c>
      <c r="B153" s="58" t="s">
        <v>295</v>
      </c>
      <c r="C153" s="45" t="s">
        <v>298</v>
      </c>
      <c r="D153" s="31" t="s">
        <v>217</v>
      </c>
      <c r="E153" s="36">
        <v>22</v>
      </c>
      <c r="F153" s="36">
        <v>22</v>
      </c>
      <c r="G153" s="68">
        <f t="shared" si="9"/>
        <v>88</v>
      </c>
      <c r="H153" s="36">
        <v>2</v>
      </c>
      <c r="I153" s="14"/>
    </row>
    <row r="154" spans="1:9" ht="20.100000000000001" customHeight="1" x14ac:dyDescent="0.2">
      <c r="A154" s="50">
        <v>760</v>
      </c>
      <c r="B154" s="31" t="s">
        <v>302</v>
      </c>
      <c r="C154" s="45" t="s">
        <v>299</v>
      </c>
      <c r="D154" s="31" t="s">
        <v>217</v>
      </c>
      <c r="E154" s="36">
        <v>21</v>
      </c>
      <c r="F154" s="36">
        <v>21</v>
      </c>
      <c r="G154" s="68">
        <f t="shared" si="9"/>
        <v>84</v>
      </c>
      <c r="H154" s="36">
        <v>2</v>
      </c>
      <c r="I154" s="14"/>
    </row>
    <row r="155" spans="1:9" ht="20.100000000000001" customHeight="1" x14ac:dyDescent="0.2">
      <c r="A155" s="91">
        <v>203</v>
      </c>
      <c r="B155" s="106" t="s">
        <v>35</v>
      </c>
      <c r="C155" s="45" t="s">
        <v>125</v>
      </c>
      <c r="D155" s="31" t="s">
        <v>236</v>
      </c>
      <c r="E155" s="36">
        <v>24</v>
      </c>
      <c r="F155" s="36">
        <v>24</v>
      </c>
      <c r="G155" s="68">
        <f t="shared" si="9"/>
        <v>96</v>
      </c>
      <c r="H155" s="36">
        <v>2</v>
      </c>
      <c r="I155" s="19"/>
    </row>
    <row r="156" spans="1:9" ht="20.100000000000001" customHeight="1" x14ac:dyDescent="0.2">
      <c r="A156" s="92"/>
      <c r="B156" s="107"/>
      <c r="C156" s="30" t="s">
        <v>126</v>
      </c>
      <c r="D156" s="31" t="s">
        <v>237</v>
      </c>
      <c r="E156" s="36">
        <v>38</v>
      </c>
      <c r="F156" s="36">
        <v>38</v>
      </c>
      <c r="G156" s="68">
        <f t="shared" si="9"/>
        <v>152</v>
      </c>
      <c r="H156" s="36">
        <v>4</v>
      </c>
      <c r="I156" s="14"/>
    </row>
    <row r="157" spans="1:9" s="40" customFormat="1" ht="15" x14ac:dyDescent="0.2">
      <c r="A157" s="103" t="s">
        <v>11</v>
      </c>
      <c r="B157" s="103"/>
      <c r="C157" s="46"/>
      <c r="D157" s="47">
        <v>6</v>
      </c>
      <c r="E157" s="46">
        <f>SUM(E149:E156)</f>
        <v>292</v>
      </c>
      <c r="F157" s="46">
        <f>SUM(F149:F156)</f>
        <v>292</v>
      </c>
      <c r="G157" s="46">
        <f>SUM(G149:G156)</f>
        <v>1168</v>
      </c>
      <c r="H157" s="46">
        <f>SUM(H149:H156)</f>
        <v>29</v>
      </c>
      <c r="I157" s="16"/>
    </row>
    <row r="158" spans="1:9" ht="15.75" thickBot="1" x14ac:dyDescent="0.25">
      <c r="A158" s="39"/>
      <c r="B158" s="39"/>
      <c r="C158" s="39"/>
      <c r="D158" s="40"/>
      <c r="E158" s="39"/>
      <c r="F158" s="39"/>
      <c r="G158" s="39"/>
      <c r="H158" s="39"/>
      <c r="I158" s="12"/>
    </row>
    <row r="159" spans="1:9" ht="15" customHeight="1" thickBot="1" x14ac:dyDescent="0.25">
      <c r="A159" s="39"/>
      <c r="B159" s="41" t="s">
        <v>415</v>
      </c>
      <c r="C159" s="41"/>
      <c r="D159" s="42" t="s">
        <v>416</v>
      </c>
      <c r="E159" s="39"/>
      <c r="F159" s="39"/>
      <c r="G159" s="39"/>
      <c r="H159" s="39"/>
      <c r="I159" s="12"/>
    </row>
    <row r="160" spans="1:9" ht="15" customHeight="1" thickBot="1" x14ac:dyDescent="0.25">
      <c r="A160" s="39"/>
      <c r="B160" s="41" t="s">
        <v>417</v>
      </c>
      <c r="C160" s="41"/>
      <c r="D160" s="42"/>
      <c r="E160" s="39"/>
      <c r="F160" s="39"/>
      <c r="G160" s="39"/>
      <c r="H160" s="39"/>
      <c r="I160" s="12"/>
    </row>
    <row r="161" spans="1:9" ht="15" customHeight="1" thickBot="1" x14ac:dyDescent="0.25">
      <c r="A161" s="38"/>
      <c r="B161" s="41" t="s">
        <v>418</v>
      </c>
      <c r="C161" s="41"/>
      <c r="D161" s="42"/>
      <c r="E161" s="38"/>
      <c r="F161" s="38"/>
      <c r="G161" s="38"/>
      <c r="H161" s="38"/>
      <c r="I161" s="9"/>
    </row>
    <row r="162" spans="1:9" ht="15" customHeight="1" x14ac:dyDescent="0.2">
      <c r="A162" s="100" t="s">
        <v>36</v>
      </c>
      <c r="B162" s="100"/>
      <c r="C162" s="38"/>
      <c r="D162" s="38"/>
      <c r="E162" s="38"/>
      <c r="F162" s="38"/>
      <c r="G162" s="38"/>
      <c r="H162" s="38"/>
      <c r="I162" s="9"/>
    </row>
    <row r="163" spans="1:9" ht="50.1" customHeight="1" x14ac:dyDescent="0.2">
      <c r="A163" s="28" t="s">
        <v>8</v>
      </c>
      <c r="B163" s="28" t="s">
        <v>4</v>
      </c>
      <c r="C163" s="28" t="s">
        <v>266</v>
      </c>
      <c r="D163" s="28" t="s">
        <v>5</v>
      </c>
      <c r="E163" s="28" t="s">
        <v>6</v>
      </c>
      <c r="F163" s="28" t="s">
        <v>201</v>
      </c>
      <c r="G163" s="28" t="s">
        <v>7</v>
      </c>
      <c r="H163" s="28" t="s">
        <v>202</v>
      </c>
      <c r="I163" s="10" t="s">
        <v>9</v>
      </c>
    </row>
    <row r="164" spans="1:9" ht="20.100000000000001" customHeight="1" x14ac:dyDescent="0.2">
      <c r="A164" s="91">
        <v>11</v>
      </c>
      <c r="B164" s="104" t="s">
        <v>37</v>
      </c>
      <c r="C164" s="30" t="s">
        <v>127</v>
      </c>
      <c r="D164" s="31" t="s">
        <v>211</v>
      </c>
      <c r="E164" s="36">
        <v>16</v>
      </c>
      <c r="F164" s="36">
        <v>16</v>
      </c>
      <c r="G164" s="36">
        <f>F164*4</f>
        <v>64</v>
      </c>
      <c r="H164" s="36">
        <v>2</v>
      </c>
      <c r="I164" s="14" t="s">
        <v>17</v>
      </c>
    </row>
    <row r="165" spans="1:9" ht="20.100000000000001" customHeight="1" x14ac:dyDescent="0.2">
      <c r="A165" s="92"/>
      <c r="B165" s="105"/>
      <c r="C165" s="45" t="s">
        <v>128</v>
      </c>
      <c r="D165" s="31" t="s">
        <v>238</v>
      </c>
      <c r="E165" s="36">
        <v>26</v>
      </c>
      <c r="F165" s="36">
        <v>26</v>
      </c>
      <c r="G165" s="36">
        <f t="shared" ref="G165:G172" si="10">F165*4</f>
        <v>104</v>
      </c>
      <c r="H165" s="36">
        <v>3</v>
      </c>
      <c r="I165" s="11"/>
    </row>
    <row r="166" spans="1:9" ht="20.100000000000001" customHeight="1" x14ac:dyDescent="0.2">
      <c r="A166" s="91">
        <v>16</v>
      </c>
      <c r="B166" s="106" t="s">
        <v>315</v>
      </c>
      <c r="C166" s="30" t="s">
        <v>129</v>
      </c>
      <c r="D166" s="31" t="s">
        <v>235</v>
      </c>
      <c r="E166" s="36">
        <v>11</v>
      </c>
      <c r="F166" s="36">
        <v>11</v>
      </c>
      <c r="G166" s="36">
        <f t="shared" si="10"/>
        <v>44</v>
      </c>
      <c r="H166" s="36">
        <v>1</v>
      </c>
      <c r="I166" s="14" t="s">
        <v>17</v>
      </c>
    </row>
    <row r="167" spans="1:9" ht="20.100000000000001" customHeight="1" x14ac:dyDescent="0.2">
      <c r="A167" s="92"/>
      <c r="B167" s="107"/>
      <c r="C167" s="45" t="s">
        <v>130</v>
      </c>
      <c r="D167" s="31" t="s">
        <v>216</v>
      </c>
      <c r="E167" s="36">
        <v>43</v>
      </c>
      <c r="F167" s="36">
        <v>43</v>
      </c>
      <c r="G167" s="36">
        <f t="shared" si="10"/>
        <v>172</v>
      </c>
      <c r="H167" s="36">
        <v>4</v>
      </c>
      <c r="I167" s="11"/>
    </row>
    <row r="168" spans="1:9" ht="20.100000000000001" customHeight="1" x14ac:dyDescent="0.2">
      <c r="A168" s="91">
        <v>79</v>
      </c>
      <c r="B168" s="106" t="s">
        <v>38</v>
      </c>
      <c r="C168" s="30" t="s">
        <v>131</v>
      </c>
      <c r="D168" s="31" t="s">
        <v>217</v>
      </c>
      <c r="E168" s="36">
        <v>20</v>
      </c>
      <c r="F168" s="36">
        <v>20</v>
      </c>
      <c r="G168" s="36">
        <f t="shared" si="10"/>
        <v>80</v>
      </c>
      <c r="H168" s="36">
        <v>2</v>
      </c>
      <c r="I168" s="14" t="s">
        <v>17</v>
      </c>
    </row>
    <row r="169" spans="1:9" ht="20.100000000000001" customHeight="1" x14ac:dyDescent="0.2">
      <c r="A169" s="92"/>
      <c r="B169" s="107"/>
      <c r="C169" s="45" t="s">
        <v>132</v>
      </c>
      <c r="D169" s="31" t="s">
        <v>211</v>
      </c>
      <c r="E169" s="36">
        <v>12</v>
      </c>
      <c r="F169" s="36">
        <v>12</v>
      </c>
      <c r="G169" s="36">
        <f t="shared" si="10"/>
        <v>48</v>
      </c>
      <c r="H169" s="36">
        <v>1</v>
      </c>
      <c r="I169" s="59"/>
    </row>
    <row r="170" spans="1:9" ht="20.100000000000001" customHeight="1" x14ac:dyDescent="0.2">
      <c r="A170" s="91">
        <v>54</v>
      </c>
      <c r="B170" s="106" t="s">
        <v>316</v>
      </c>
      <c r="C170" s="30" t="s">
        <v>133</v>
      </c>
      <c r="D170" s="72" t="s">
        <v>360</v>
      </c>
      <c r="E170" s="36">
        <v>34</v>
      </c>
      <c r="F170" s="36">
        <v>34</v>
      </c>
      <c r="G170" s="36">
        <f t="shared" si="10"/>
        <v>136</v>
      </c>
      <c r="H170" s="36">
        <v>3</v>
      </c>
      <c r="I170" s="19"/>
    </row>
    <row r="171" spans="1:9" ht="20.100000000000001" customHeight="1" x14ac:dyDescent="0.2">
      <c r="A171" s="92"/>
      <c r="B171" s="107"/>
      <c r="C171" s="45" t="s">
        <v>134</v>
      </c>
      <c r="D171" s="72" t="s">
        <v>216</v>
      </c>
      <c r="E171" s="36">
        <v>50</v>
      </c>
      <c r="F171" s="36">
        <v>50</v>
      </c>
      <c r="G171" s="36">
        <f t="shared" si="10"/>
        <v>200</v>
      </c>
      <c r="H171" s="36">
        <v>5</v>
      </c>
      <c r="I171" s="14"/>
    </row>
    <row r="172" spans="1:9" ht="20.100000000000001" customHeight="1" x14ac:dyDescent="0.2">
      <c r="A172" s="33">
        <v>473</v>
      </c>
      <c r="B172" s="35" t="s">
        <v>317</v>
      </c>
      <c r="C172" s="30" t="s">
        <v>135</v>
      </c>
      <c r="D172" s="72" t="s">
        <v>361</v>
      </c>
      <c r="E172" s="36">
        <v>27</v>
      </c>
      <c r="F172" s="36">
        <v>27</v>
      </c>
      <c r="G172" s="36">
        <f t="shared" si="10"/>
        <v>108</v>
      </c>
      <c r="H172" s="36">
        <v>3</v>
      </c>
      <c r="I172" s="14"/>
    </row>
    <row r="173" spans="1:9" s="40" customFormat="1" ht="15" x14ac:dyDescent="0.2">
      <c r="A173" s="103" t="s">
        <v>11</v>
      </c>
      <c r="B173" s="103"/>
      <c r="C173" s="46"/>
      <c r="D173" s="47">
        <v>9</v>
      </c>
      <c r="E173" s="46">
        <f>SUM(E164:E172)</f>
        <v>239</v>
      </c>
      <c r="F173" s="46">
        <f>SUM(F164:F172)</f>
        <v>239</v>
      </c>
      <c r="G173" s="46">
        <f>SUM(G164:G172)</f>
        <v>956</v>
      </c>
      <c r="H173" s="46">
        <f>SUM(H164:H172)</f>
        <v>24</v>
      </c>
      <c r="I173" s="16"/>
    </row>
    <row r="174" spans="1:9" ht="12" customHeight="1" thickBot="1" x14ac:dyDescent="0.25">
      <c r="A174" s="39"/>
      <c r="B174" s="39"/>
      <c r="C174" s="39"/>
      <c r="D174" s="40"/>
      <c r="E174" s="39"/>
      <c r="F174" s="39"/>
      <c r="G174" s="39"/>
      <c r="H174" s="39"/>
      <c r="I174" s="12"/>
    </row>
    <row r="175" spans="1:9" ht="15" customHeight="1" thickBot="1" x14ac:dyDescent="0.25">
      <c r="A175" s="39"/>
      <c r="B175" s="41" t="s">
        <v>419</v>
      </c>
      <c r="C175" s="41"/>
      <c r="D175" s="42" t="s">
        <v>420</v>
      </c>
      <c r="E175" s="39"/>
      <c r="F175" s="39"/>
      <c r="G175" s="39"/>
      <c r="H175" s="39"/>
      <c r="I175" s="12"/>
    </row>
    <row r="176" spans="1:9" ht="15" customHeight="1" thickBot="1" x14ac:dyDescent="0.25">
      <c r="A176" s="39"/>
      <c r="B176" s="41" t="s">
        <v>421</v>
      </c>
      <c r="C176" s="41"/>
      <c r="D176" s="42"/>
      <c r="E176" s="39"/>
      <c r="F176" s="39"/>
      <c r="G176" s="39"/>
      <c r="H176" s="39"/>
      <c r="I176" s="12"/>
    </row>
    <row r="177" spans="1:13" ht="15" customHeight="1" thickBot="1" x14ac:dyDescent="0.25">
      <c r="A177" s="38"/>
      <c r="B177" s="41" t="s">
        <v>422</v>
      </c>
      <c r="C177" s="41"/>
      <c r="D177" s="42"/>
      <c r="E177" s="38"/>
      <c r="F177" s="38"/>
      <c r="G177" s="38"/>
      <c r="H177" s="38"/>
      <c r="I177" s="9"/>
      <c r="K177" t="s">
        <v>423</v>
      </c>
    </row>
    <row r="178" spans="1:13" ht="12" customHeight="1" x14ac:dyDescent="0.2">
      <c r="A178" s="38"/>
      <c r="B178" s="43"/>
      <c r="C178" s="43"/>
      <c r="D178" s="44"/>
      <c r="E178" s="38"/>
      <c r="F178" s="38"/>
      <c r="G178" s="38"/>
      <c r="H178" s="38"/>
      <c r="I178" s="9"/>
      <c r="M178" s="27"/>
    </row>
    <row r="179" spans="1:13" ht="15" customHeight="1" x14ac:dyDescent="0.2">
      <c r="A179" s="100" t="s">
        <v>370</v>
      </c>
      <c r="B179" s="100"/>
      <c r="C179" s="38"/>
      <c r="D179" s="38"/>
      <c r="E179" s="38"/>
      <c r="F179" s="38"/>
      <c r="G179" s="38"/>
      <c r="H179" s="38"/>
      <c r="I179" s="9"/>
    </row>
    <row r="180" spans="1:13" ht="48" customHeight="1" x14ac:dyDescent="0.2">
      <c r="A180" s="28" t="s">
        <v>8</v>
      </c>
      <c r="B180" s="28" t="s">
        <v>4</v>
      </c>
      <c r="C180" s="28" t="s">
        <v>266</v>
      </c>
      <c r="D180" s="28" t="s">
        <v>5</v>
      </c>
      <c r="E180" s="28" t="s">
        <v>6</v>
      </c>
      <c r="F180" s="28" t="s">
        <v>201</v>
      </c>
      <c r="G180" s="28" t="s">
        <v>7</v>
      </c>
      <c r="H180" s="28" t="s">
        <v>202</v>
      </c>
      <c r="I180" s="10" t="s">
        <v>9</v>
      </c>
    </row>
    <row r="181" spans="1:13" ht="20.100000000000001" customHeight="1" x14ac:dyDescent="0.2">
      <c r="A181" s="91">
        <v>4</v>
      </c>
      <c r="B181" s="104" t="s">
        <v>39</v>
      </c>
      <c r="C181" s="30" t="s">
        <v>136</v>
      </c>
      <c r="D181" s="72" t="s">
        <v>239</v>
      </c>
      <c r="E181" s="36">
        <v>38</v>
      </c>
      <c r="F181" s="36">
        <v>38</v>
      </c>
      <c r="G181" s="36">
        <f>F181*4</f>
        <v>152</v>
      </c>
      <c r="H181" s="36">
        <v>4</v>
      </c>
      <c r="I181" s="14"/>
    </row>
    <row r="182" spans="1:13" ht="20.100000000000001" customHeight="1" x14ac:dyDescent="0.2">
      <c r="A182" s="92"/>
      <c r="B182" s="105"/>
      <c r="C182" s="45" t="s">
        <v>137</v>
      </c>
      <c r="D182" s="31" t="s">
        <v>240</v>
      </c>
      <c r="E182" s="36">
        <v>70</v>
      </c>
      <c r="F182" s="36">
        <v>70</v>
      </c>
      <c r="G182" s="36">
        <f t="shared" ref="G182:G189" si="11">F182*4</f>
        <v>280</v>
      </c>
      <c r="H182" s="36">
        <v>7</v>
      </c>
      <c r="I182" s="11"/>
    </row>
    <row r="183" spans="1:13" ht="20.100000000000001" customHeight="1" x14ac:dyDescent="0.2">
      <c r="A183" s="33">
        <v>472</v>
      </c>
      <c r="B183" s="35" t="s">
        <v>318</v>
      </c>
      <c r="C183" s="45" t="s">
        <v>138</v>
      </c>
      <c r="D183" s="31" t="s">
        <v>241</v>
      </c>
      <c r="E183" s="36">
        <v>31</v>
      </c>
      <c r="F183" s="36">
        <v>31</v>
      </c>
      <c r="G183" s="36">
        <f t="shared" si="11"/>
        <v>124</v>
      </c>
      <c r="H183" s="36">
        <v>3</v>
      </c>
      <c r="I183" s="11"/>
    </row>
    <row r="184" spans="1:13" ht="20.100000000000001" customHeight="1" x14ac:dyDescent="0.2">
      <c r="A184" s="91">
        <v>44</v>
      </c>
      <c r="B184" s="106" t="s">
        <v>40</v>
      </c>
      <c r="C184" s="30" t="s">
        <v>139</v>
      </c>
      <c r="D184" s="31" t="s">
        <v>242</v>
      </c>
      <c r="E184" s="36">
        <v>29</v>
      </c>
      <c r="F184" s="36">
        <v>29</v>
      </c>
      <c r="G184" s="36">
        <f t="shared" si="11"/>
        <v>116</v>
      </c>
      <c r="H184" s="36">
        <v>3</v>
      </c>
      <c r="I184" s="11"/>
    </row>
    <row r="185" spans="1:13" ht="20.100000000000001" customHeight="1" x14ac:dyDescent="0.2">
      <c r="A185" s="92"/>
      <c r="B185" s="107"/>
      <c r="C185" s="45" t="s">
        <v>140</v>
      </c>
      <c r="D185" s="31" t="s">
        <v>243</v>
      </c>
      <c r="E185" s="36">
        <v>46</v>
      </c>
      <c r="F185" s="36">
        <v>46</v>
      </c>
      <c r="G185" s="36">
        <f t="shared" si="11"/>
        <v>184</v>
      </c>
      <c r="H185" s="36">
        <v>5</v>
      </c>
      <c r="I185" s="14"/>
    </row>
    <row r="186" spans="1:13" ht="20.100000000000001" customHeight="1" x14ac:dyDescent="0.2">
      <c r="A186" s="91">
        <v>50</v>
      </c>
      <c r="B186" s="106" t="s">
        <v>270</v>
      </c>
      <c r="C186" s="30" t="s">
        <v>141</v>
      </c>
      <c r="D186" s="31" t="s">
        <v>376</v>
      </c>
      <c r="E186" s="36">
        <v>17</v>
      </c>
      <c r="F186" s="36">
        <v>17</v>
      </c>
      <c r="G186" s="36">
        <f t="shared" si="11"/>
        <v>68</v>
      </c>
      <c r="H186" s="36">
        <v>2</v>
      </c>
      <c r="I186" s="19"/>
    </row>
    <row r="187" spans="1:13" ht="20.100000000000001" customHeight="1" x14ac:dyDescent="0.2">
      <c r="A187" s="92"/>
      <c r="B187" s="107"/>
      <c r="C187" s="45" t="s">
        <v>142</v>
      </c>
      <c r="D187" s="31" t="s">
        <v>244</v>
      </c>
      <c r="E187" s="36">
        <v>25</v>
      </c>
      <c r="F187" s="36">
        <v>25</v>
      </c>
      <c r="G187" s="36">
        <f t="shared" si="11"/>
        <v>100</v>
      </c>
      <c r="H187" s="36">
        <v>2</v>
      </c>
      <c r="I187" s="14" t="s">
        <v>17</v>
      </c>
    </row>
    <row r="188" spans="1:13" ht="20.100000000000001" customHeight="1" x14ac:dyDescent="0.2">
      <c r="A188" s="91">
        <v>709</v>
      </c>
      <c r="B188" s="106" t="s">
        <v>41</v>
      </c>
      <c r="C188" s="30" t="s">
        <v>143</v>
      </c>
      <c r="D188" s="31" t="s">
        <v>377</v>
      </c>
      <c r="E188" s="36">
        <v>20</v>
      </c>
      <c r="F188" s="36">
        <v>20</v>
      </c>
      <c r="G188" s="36">
        <f t="shared" si="11"/>
        <v>80</v>
      </c>
      <c r="H188" s="36">
        <v>2</v>
      </c>
      <c r="I188" s="20"/>
    </row>
    <row r="189" spans="1:13" ht="20.100000000000001" customHeight="1" x14ac:dyDescent="0.2">
      <c r="A189" s="92"/>
      <c r="B189" s="107"/>
      <c r="C189" s="45" t="s">
        <v>144</v>
      </c>
      <c r="D189" s="31" t="s">
        <v>211</v>
      </c>
      <c r="E189" s="36">
        <v>15</v>
      </c>
      <c r="F189" s="36">
        <v>15</v>
      </c>
      <c r="G189" s="36">
        <f t="shared" si="11"/>
        <v>60</v>
      </c>
      <c r="H189" s="36">
        <v>1</v>
      </c>
      <c r="I189" s="14" t="s">
        <v>17</v>
      </c>
    </row>
    <row r="190" spans="1:13" s="40" customFormat="1" ht="15" x14ac:dyDescent="0.2">
      <c r="A190" s="103" t="s">
        <v>11</v>
      </c>
      <c r="B190" s="103"/>
      <c r="C190" s="46"/>
      <c r="D190" s="47">
        <v>9</v>
      </c>
      <c r="E190" s="46">
        <f>SUM(E181:E189)</f>
        <v>291</v>
      </c>
      <c r="F190" s="46">
        <f>SUM(F181:F189)</f>
        <v>291</v>
      </c>
      <c r="G190" s="46">
        <f>SUM(G181:G189)</f>
        <v>1164</v>
      </c>
      <c r="H190" s="46">
        <f>SUM(H181:H189)</f>
        <v>29</v>
      </c>
      <c r="I190" s="16"/>
    </row>
    <row r="191" spans="1:13" ht="12" customHeight="1" thickBot="1" x14ac:dyDescent="0.25">
      <c r="A191" s="39"/>
      <c r="B191" s="39"/>
      <c r="C191" s="39"/>
      <c r="D191" s="40"/>
      <c r="E191" s="39"/>
      <c r="F191" s="39"/>
      <c r="G191" s="39"/>
      <c r="H191" s="39"/>
      <c r="I191" s="12"/>
    </row>
    <row r="192" spans="1:13" s="25" customFormat="1" ht="15" customHeight="1" thickBot="1" x14ac:dyDescent="0.25">
      <c r="A192" s="39"/>
      <c r="B192" s="41" t="s">
        <v>424</v>
      </c>
      <c r="C192" s="41"/>
      <c r="D192" s="42" t="s">
        <v>425</v>
      </c>
      <c r="E192" s="39"/>
      <c r="F192" s="39"/>
      <c r="G192" s="39"/>
      <c r="H192" s="39"/>
      <c r="I192" s="78"/>
    </row>
    <row r="193" spans="1:9" s="25" customFormat="1" ht="15" customHeight="1" thickBot="1" x14ac:dyDescent="0.25">
      <c r="A193" s="39"/>
      <c r="B193" s="41" t="s">
        <v>426</v>
      </c>
      <c r="C193" s="41"/>
      <c r="D193" s="42"/>
      <c r="E193" s="39"/>
      <c r="F193" s="39"/>
      <c r="G193" s="39"/>
      <c r="H193" s="39"/>
      <c r="I193" s="78"/>
    </row>
    <row r="194" spans="1:9" s="25" customFormat="1" ht="15" customHeight="1" thickBot="1" x14ac:dyDescent="0.25">
      <c r="A194" s="38"/>
      <c r="B194" s="41" t="s">
        <v>427</v>
      </c>
      <c r="C194" s="41"/>
      <c r="D194" s="42"/>
      <c r="E194" s="38"/>
      <c r="F194" s="38"/>
      <c r="G194" s="38"/>
      <c r="H194" s="38"/>
      <c r="I194" s="80"/>
    </row>
    <row r="195" spans="1:9" ht="15" customHeight="1" x14ac:dyDescent="0.2">
      <c r="A195" s="100" t="s">
        <v>428</v>
      </c>
      <c r="B195" s="100"/>
      <c r="C195" s="38"/>
      <c r="D195" s="38"/>
      <c r="E195" s="38"/>
      <c r="F195" s="38"/>
      <c r="G195" s="38"/>
      <c r="H195" s="38"/>
      <c r="I195" s="9"/>
    </row>
    <row r="196" spans="1:9" ht="50.1" customHeight="1" x14ac:dyDescent="0.2">
      <c r="A196" s="28" t="s">
        <v>8</v>
      </c>
      <c r="B196" s="28" t="s">
        <v>4</v>
      </c>
      <c r="C196" s="28" t="s">
        <v>266</v>
      </c>
      <c r="D196" s="28" t="s">
        <v>5</v>
      </c>
      <c r="E196" s="28" t="s">
        <v>6</v>
      </c>
      <c r="F196" s="28" t="s">
        <v>201</v>
      </c>
      <c r="G196" s="28" t="s">
        <v>7</v>
      </c>
      <c r="H196" s="28" t="s">
        <v>202</v>
      </c>
      <c r="I196" s="10" t="s">
        <v>9</v>
      </c>
    </row>
    <row r="197" spans="1:9" ht="20.100000000000001" customHeight="1" x14ac:dyDescent="0.2">
      <c r="A197" s="91">
        <v>74</v>
      </c>
      <c r="B197" s="104" t="s">
        <v>42</v>
      </c>
      <c r="C197" s="30" t="s">
        <v>145</v>
      </c>
      <c r="D197" s="31" t="s">
        <v>43</v>
      </c>
      <c r="E197" s="36">
        <v>100</v>
      </c>
      <c r="F197" s="36">
        <v>100</v>
      </c>
      <c r="G197" s="36">
        <f>F197*4</f>
        <v>400</v>
      </c>
      <c r="H197" s="36">
        <v>10</v>
      </c>
      <c r="I197" s="14"/>
    </row>
    <row r="198" spans="1:9" ht="20.100000000000001" customHeight="1" x14ac:dyDescent="0.2">
      <c r="A198" s="101"/>
      <c r="B198" s="108"/>
      <c r="C198" s="30" t="s">
        <v>146</v>
      </c>
      <c r="D198" s="31" t="s">
        <v>292</v>
      </c>
      <c r="E198" s="36">
        <v>180</v>
      </c>
      <c r="F198" s="36">
        <v>180</v>
      </c>
      <c r="G198" s="36">
        <f t="shared" ref="G198:G201" si="12">F198*4</f>
        <v>720</v>
      </c>
      <c r="H198" s="36">
        <v>18</v>
      </c>
      <c r="I198" s="11"/>
    </row>
    <row r="199" spans="1:9" ht="20.100000000000001" customHeight="1" x14ac:dyDescent="0.2">
      <c r="A199" s="101"/>
      <c r="B199" s="108"/>
      <c r="C199" s="30" t="s">
        <v>147</v>
      </c>
      <c r="D199" s="31" t="s">
        <v>44</v>
      </c>
      <c r="E199" s="36">
        <v>140</v>
      </c>
      <c r="F199" s="36">
        <v>140</v>
      </c>
      <c r="G199" s="36">
        <f t="shared" si="12"/>
        <v>560</v>
      </c>
      <c r="H199" s="36">
        <v>14</v>
      </c>
      <c r="I199" s="11"/>
    </row>
    <row r="200" spans="1:9" ht="20.100000000000001" customHeight="1" x14ac:dyDescent="0.2">
      <c r="A200" s="101"/>
      <c r="B200" s="108"/>
      <c r="C200" s="30" t="s">
        <v>148</v>
      </c>
      <c r="D200" s="31" t="s">
        <v>45</v>
      </c>
      <c r="E200" s="36">
        <v>45</v>
      </c>
      <c r="F200" s="36">
        <v>45</v>
      </c>
      <c r="G200" s="36">
        <f t="shared" si="12"/>
        <v>180</v>
      </c>
      <c r="H200" s="36">
        <v>4</v>
      </c>
      <c r="I200" s="14" t="s">
        <v>276</v>
      </c>
    </row>
    <row r="201" spans="1:9" ht="20.100000000000001" customHeight="1" x14ac:dyDescent="0.2">
      <c r="A201" s="101"/>
      <c r="B201" s="108"/>
      <c r="C201" s="30" t="s">
        <v>149</v>
      </c>
      <c r="D201" s="31" t="s">
        <v>319</v>
      </c>
      <c r="E201" s="36">
        <v>140</v>
      </c>
      <c r="F201" s="36">
        <v>140</v>
      </c>
      <c r="G201" s="36">
        <f t="shared" si="12"/>
        <v>560</v>
      </c>
      <c r="H201" s="36">
        <v>14</v>
      </c>
      <c r="I201" s="14"/>
    </row>
    <row r="202" spans="1:9" s="40" customFormat="1" ht="15" x14ac:dyDescent="0.2">
      <c r="A202" s="103" t="s">
        <v>11</v>
      </c>
      <c r="B202" s="103"/>
      <c r="C202" s="46"/>
      <c r="D202" s="47">
        <v>5</v>
      </c>
      <c r="E202" s="46">
        <f>SUM(E197:E201)</f>
        <v>605</v>
      </c>
      <c r="F202" s="46">
        <f>SUM(F197:F201)</f>
        <v>605</v>
      </c>
      <c r="G202" s="46">
        <f>SUM(G197:G201)</f>
        <v>2420</v>
      </c>
      <c r="H202" s="46">
        <f>SUM(H197:H201)</f>
        <v>60</v>
      </c>
      <c r="I202" s="16"/>
    </row>
    <row r="203" spans="1:9" ht="15.75" thickBot="1" x14ac:dyDescent="0.25">
      <c r="A203" s="39"/>
      <c r="B203" s="39"/>
      <c r="C203" s="39"/>
      <c r="D203" s="40"/>
      <c r="E203" s="39"/>
      <c r="F203" s="39"/>
      <c r="G203" s="39"/>
      <c r="H203" s="39"/>
      <c r="I203" s="12"/>
    </row>
    <row r="204" spans="1:9" s="25" customFormat="1" ht="15" customHeight="1" thickBot="1" x14ac:dyDescent="0.25">
      <c r="A204" s="39"/>
      <c r="B204" s="41" t="s">
        <v>429</v>
      </c>
      <c r="C204" s="41"/>
      <c r="D204" s="42" t="s">
        <v>430</v>
      </c>
      <c r="E204" s="39"/>
      <c r="F204" s="39"/>
      <c r="G204" s="39"/>
      <c r="H204" s="39"/>
      <c r="I204" s="78"/>
    </row>
    <row r="205" spans="1:9" s="25" customFormat="1" ht="15" customHeight="1" thickBot="1" x14ac:dyDescent="0.25">
      <c r="A205" s="39"/>
      <c r="B205" s="41" t="s">
        <v>431</v>
      </c>
      <c r="C205" s="41"/>
      <c r="D205" s="42"/>
      <c r="E205" s="39"/>
      <c r="F205" s="39"/>
      <c r="G205" s="39"/>
      <c r="H205" s="39"/>
      <c r="I205" s="78"/>
    </row>
    <row r="206" spans="1:9" s="25" customFormat="1" ht="15" customHeight="1" thickBot="1" x14ac:dyDescent="0.25">
      <c r="A206" s="38"/>
      <c r="B206" s="41" t="s">
        <v>432</v>
      </c>
      <c r="C206" s="41"/>
      <c r="D206" s="42"/>
      <c r="E206" s="38"/>
      <c r="F206" s="38"/>
      <c r="G206" s="38"/>
      <c r="H206" s="38"/>
      <c r="I206" s="80"/>
    </row>
    <row r="207" spans="1:9" ht="15" x14ac:dyDescent="0.2">
      <c r="A207" s="38"/>
      <c r="B207" s="43"/>
      <c r="C207" s="43"/>
      <c r="D207" s="44"/>
      <c r="E207" s="38"/>
      <c r="F207" s="38"/>
      <c r="G207" s="38"/>
      <c r="H207" s="38"/>
      <c r="I207" s="9"/>
    </row>
    <row r="208" spans="1:9" ht="15" customHeight="1" x14ac:dyDescent="0.2">
      <c r="A208" s="100" t="s">
        <v>433</v>
      </c>
      <c r="B208" s="100"/>
      <c r="C208" s="38"/>
      <c r="D208" s="38"/>
      <c r="E208" s="38"/>
      <c r="F208" s="38"/>
      <c r="G208" s="38"/>
      <c r="H208" s="38"/>
      <c r="I208" s="9"/>
    </row>
    <row r="209" spans="1:9" ht="50.1" customHeight="1" x14ac:dyDescent="0.2">
      <c r="A209" s="28" t="s">
        <v>8</v>
      </c>
      <c r="B209" s="28" t="s">
        <v>4</v>
      </c>
      <c r="C209" s="28" t="s">
        <v>266</v>
      </c>
      <c r="D209" s="28" t="s">
        <v>5</v>
      </c>
      <c r="E209" s="28" t="s">
        <v>6</v>
      </c>
      <c r="F209" s="28" t="s">
        <v>201</v>
      </c>
      <c r="G209" s="28" t="s">
        <v>7</v>
      </c>
      <c r="H209" s="28" t="s">
        <v>202</v>
      </c>
      <c r="I209" s="10" t="s">
        <v>9</v>
      </c>
    </row>
    <row r="210" spans="1:9" ht="20.100000000000001" customHeight="1" x14ac:dyDescent="0.2">
      <c r="A210" s="91">
        <v>2</v>
      </c>
      <c r="B210" s="104" t="s">
        <v>320</v>
      </c>
      <c r="C210" s="45" t="s">
        <v>150</v>
      </c>
      <c r="D210" s="35" t="s">
        <v>245</v>
      </c>
      <c r="E210" s="68">
        <v>15</v>
      </c>
      <c r="F210" s="68">
        <v>15</v>
      </c>
      <c r="G210" s="65">
        <f>F210*4</f>
        <v>60</v>
      </c>
      <c r="H210" s="68">
        <v>1</v>
      </c>
      <c r="I210" s="69" t="s">
        <v>17</v>
      </c>
    </row>
    <row r="211" spans="1:9" ht="20.100000000000001" customHeight="1" x14ac:dyDescent="0.2">
      <c r="A211" s="92"/>
      <c r="B211" s="105"/>
      <c r="C211" s="45" t="s">
        <v>151</v>
      </c>
      <c r="D211" s="31" t="s">
        <v>228</v>
      </c>
      <c r="E211" s="36">
        <v>35</v>
      </c>
      <c r="F211" s="36">
        <v>35</v>
      </c>
      <c r="G211" s="65">
        <f t="shared" ref="G211:G216" si="13">F211*4</f>
        <v>140</v>
      </c>
      <c r="H211" s="36">
        <v>3</v>
      </c>
      <c r="I211" s="11"/>
    </row>
    <row r="212" spans="1:9" ht="20.100000000000001" customHeight="1" x14ac:dyDescent="0.2">
      <c r="A212" s="29">
        <v>680</v>
      </c>
      <c r="B212" s="34" t="s">
        <v>321</v>
      </c>
      <c r="C212" s="30" t="s">
        <v>152</v>
      </c>
      <c r="D212" s="72" t="s">
        <v>362</v>
      </c>
      <c r="E212" s="36">
        <v>26</v>
      </c>
      <c r="F212" s="36">
        <v>26</v>
      </c>
      <c r="G212" s="65">
        <f t="shared" si="13"/>
        <v>104</v>
      </c>
      <c r="H212" s="36">
        <v>3</v>
      </c>
      <c r="I212" s="19"/>
    </row>
    <row r="213" spans="1:9" ht="20.100000000000001" customHeight="1" x14ac:dyDescent="0.2">
      <c r="A213" s="91">
        <v>415</v>
      </c>
      <c r="B213" s="106" t="s">
        <v>46</v>
      </c>
      <c r="C213" s="30" t="s">
        <v>153</v>
      </c>
      <c r="D213" s="31" t="s">
        <v>246</v>
      </c>
      <c r="E213" s="36">
        <v>27</v>
      </c>
      <c r="F213" s="36">
        <v>27</v>
      </c>
      <c r="G213" s="65">
        <f t="shared" si="13"/>
        <v>108</v>
      </c>
      <c r="H213" s="36">
        <v>3</v>
      </c>
      <c r="I213" s="18"/>
    </row>
    <row r="214" spans="1:9" ht="20.100000000000001" customHeight="1" x14ac:dyDescent="0.2">
      <c r="A214" s="92"/>
      <c r="B214" s="107"/>
      <c r="C214" s="30" t="s">
        <v>154</v>
      </c>
      <c r="D214" s="31" t="s">
        <v>219</v>
      </c>
      <c r="E214" s="36">
        <v>76</v>
      </c>
      <c r="F214" s="36">
        <v>76</v>
      </c>
      <c r="G214" s="65">
        <f t="shared" si="13"/>
        <v>304</v>
      </c>
      <c r="H214" s="36">
        <v>8</v>
      </c>
      <c r="I214" s="14"/>
    </row>
    <row r="215" spans="1:9" ht="20.100000000000001" customHeight="1" x14ac:dyDescent="0.2">
      <c r="A215" s="91">
        <v>101</v>
      </c>
      <c r="B215" s="106" t="s">
        <v>47</v>
      </c>
      <c r="C215" s="45" t="s">
        <v>155</v>
      </c>
      <c r="D215" s="31" t="s">
        <v>322</v>
      </c>
      <c r="E215" s="36">
        <v>51</v>
      </c>
      <c r="F215" s="36">
        <v>51</v>
      </c>
      <c r="G215" s="65">
        <f t="shared" si="13"/>
        <v>204</v>
      </c>
      <c r="H215" s="36">
        <v>5</v>
      </c>
      <c r="I215" s="19"/>
    </row>
    <row r="216" spans="1:9" ht="20.100000000000001" customHeight="1" x14ac:dyDescent="0.2">
      <c r="A216" s="92"/>
      <c r="B216" s="107"/>
      <c r="C216" s="30" t="s">
        <v>156</v>
      </c>
      <c r="D216" s="31" t="s">
        <v>247</v>
      </c>
      <c r="E216" s="36">
        <v>100</v>
      </c>
      <c r="F216" s="36">
        <v>100</v>
      </c>
      <c r="G216" s="65">
        <f t="shared" si="13"/>
        <v>400</v>
      </c>
      <c r="H216" s="36">
        <v>10</v>
      </c>
      <c r="I216" s="14"/>
    </row>
    <row r="217" spans="1:9" s="40" customFormat="1" ht="15" x14ac:dyDescent="0.2">
      <c r="A217" s="103" t="s">
        <v>11</v>
      </c>
      <c r="B217" s="103"/>
      <c r="C217" s="46"/>
      <c r="D217" s="47">
        <v>7</v>
      </c>
      <c r="E217" s="46">
        <f>SUM(E210:E216)</f>
        <v>330</v>
      </c>
      <c r="F217" s="46">
        <f>SUM(F210:F216)</f>
        <v>330</v>
      </c>
      <c r="G217" s="46">
        <f>SUM(G210:G216)</f>
        <v>1320</v>
      </c>
      <c r="H217" s="46">
        <f>SUM(H210:H216)</f>
        <v>33</v>
      </c>
      <c r="I217" s="16"/>
    </row>
    <row r="218" spans="1:9" ht="15.75" thickBot="1" x14ac:dyDescent="0.25">
      <c r="A218" s="39"/>
      <c r="B218" s="39"/>
      <c r="C218" s="39"/>
      <c r="D218" s="40"/>
      <c r="E218" s="39"/>
      <c r="F218" s="39"/>
      <c r="G218" s="39"/>
      <c r="H218" s="39"/>
      <c r="I218" s="12"/>
    </row>
    <row r="219" spans="1:9" ht="15" customHeight="1" thickBot="1" x14ac:dyDescent="0.25">
      <c r="A219" s="39"/>
      <c r="B219" s="41" t="s">
        <v>434</v>
      </c>
      <c r="C219" s="41"/>
      <c r="D219" s="42" t="s">
        <v>435</v>
      </c>
      <c r="E219" s="39"/>
      <c r="F219" s="39"/>
      <c r="G219" s="39"/>
      <c r="H219" s="39"/>
      <c r="I219" s="12"/>
    </row>
    <row r="220" spans="1:9" ht="15" customHeight="1" thickBot="1" x14ac:dyDescent="0.25">
      <c r="A220" s="39"/>
      <c r="B220" s="41" t="s">
        <v>436</v>
      </c>
      <c r="C220" s="41"/>
      <c r="D220" s="42"/>
      <c r="E220" s="39"/>
      <c r="F220" s="39"/>
      <c r="G220" s="39"/>
      <c r="H220" s="39"/>
      <c r="I220" s="12"/>
    </row>
    <row r="221" spans="1:9" ht="15" customHeight="1" thickBot="1" x14ac:dyDescent="0.25">
      <c r="A221" s="38"/>
      <c r="B221" s="41" t="s">
        <v>437</v>
      </c>
      <c r="C221" s="41"/>
      <c r="D221" s="42"/>
      <c r="E221" s="38"/>
      <c r="F221" s="38"/>
      <c r="G221" s="38"/>
      <c r="H221" s="38"/>
      <c r="I221" s="9"/>
    </row>
    <row r="222" spans="1:9" ht="15" customHeight="1" x14ac:dyDescent="0.2">
      <c r="A222" s="100" t="s">
        <v>438</v>
      </c>
      <c r="B222" s="100"/>
      <c r="C222" s="38"/>
      <c r="D222" s="38"/>
      <c r="E222" s="38"/>
      <c r="F222" s="38"/>
      <c r="G222" s="38"/>
      <c r="H222" s="38"/>
      <c r="I222" s="9"/>
    </row>
    <row r="223" spans="1:9" ht="50.1" customHeight="1" x14ac:dyDescent="0.2">
      <c r="A223" s="28" t="s">
        <v>8</v>
      </c>
      <c r="B223" s="28" t="s">
        <v>4</v>
      </c>
      <c r="C223" s="28" t="s">
        <v>266</v>
      </c>
      <c r="D223" s="28" t="s">
        <v>5</v>
      </c>
      <c r="E223" s="28" t="s">
        <v>6</v>
      </c>
      <c r="F223" s="28" t="s">
        <v>201</v>
      </c>
      <c r="G223" s="28" t="s">
        <v>7</v>
      </c>
      <c r="H223" s="28" t="s">
        <v>202</v>
      </c>
      <c r="I223" s="10" t="s">
        <v>9</v>
      </c>
    </row>
    <row r="224" spans="1:9" ht="20.100000000000001" customHeight="1" x14ac:dyDescent="0.2">
      <c r="A224" s="91">
        <v>38</v>
      </c>
      <c r="B224" s="104" t="s">
        <v>48</v>
      </c>
      <c r="C224" s="30" t="s">
        <v>157</v>
      </c>
      <c r="D224" s="31" t="s">
        <v>248</v>
      </c>
      <c r="E224" s="36">
        <v>23</v>
      </c>
      <c r="F224" s="36">
        <v>23</v>
      </c>
      <c r="G224" s="36">
        <f>F224*4</f>
        <v>92</v>
      </c>
      <c r="H224" s="36">
        <v>2</v>
      </c>
      <c r="I224" s="14"/>
    </row>
    <row r="225" spans="1:9" ht="20.100000000000001" customHeight="1" x14ac:dyDescent="0.2">
      <c r="A225" s="92"/>
      <c r="B225" s="105"/>
      <c r="C225" s="45" t="s">
        <v>158</v>
      </c>
      <c r="D225" s="72" t="s">
        <v>364</v>
      </c>
      <c r="E225" s="36">
        <v>58</v>
      </c>
      <c r="F225" s="36">
        <v>58</v>
      </c>
      <c r="G225" s="36">
        <f t="shared" ref="G225:G230" si="14">F225*4</f>
        <v>232</v>
      </c>
      <c r="H225" s="36">
        <v>6</v>
      </c>
      <c r="I225" s="11"/>
    </row>
    <row r="226" spans="1:9" ht="20.100000000000001" customHeight="1" x14ac:dyDescent="0.2">
      <c r="A226" s="91">
        <v>48</v>
      </c>
      <c r="B226" s="104" t="s">
        <v>273</v>
      </c>
      <c r="C226" s="45" t="s">
        <v>274</v>
      </c>
      <c r="D226" s="31" t="s">
        <v>275</v>
      </c>
      <c r="E226" s="36">
        <v>20</v>
      </c>
      <c r="F226" s="36">
        <v>20</v>
      </c>
      <c r="G226" s="36">
        <f t="shared" si="14"/>
        <v>80</v>
      </c>
      <c r="H226" s="36">
        <v>2</v>
      </c>
      <c r="I226" s="11"/>
    </row>
    <row r="227" spans="1:9" ht="20.100000000000001" customHeight="1" x14ac:dyDescent="0.2">
      <c r="A227" s="92"/>
      <c r="B227" s="105"/>
      <c r="C227" s="45" t="s">
        <v>159</v>
      </c>
      <c r="D227" s="31" t="s">
        <v>293</v>
      </c>
      <c r="E227" s="36">
        <v>61</v>
      </c>
      <c r="F227" s="36">
        <v>61</v>
      </c>
      <c r="G227" s="36">
        <f t="shared" si="14"/>
        <v>244</v>
      </c>
      <c r="H227" s="36">
        <v>6</v>
      </c>
      <c r="I227" s="19"/>
    </row>
    <row r="228" spans="1:9" ht="20.100000000000001" customHeight="1" x14ac:dyDescent="0.2">
      <c r="A228" s="91">
        <v>14</v>
      </c>
      <c r="B228" s="95" t="s">
        <v>323</v>
      </c>
      <c r="C228" s="71" t="s">
        <v>160</v>
      </c>
      <c r="D228" s="72" t="s">
        <v>50</v>
      </c>
      <c r="E228" s="36">
        <v>28</v>
      </c>
      <c r="F228" s="36">
        <v>28</v>
      </c>
      <c r="G228" s="36">
        <f t="shared" si="14"/>
        <v>112</v>
      </c>
      <c r="H228" s="36">
        <v>3</v>
      </c>
      <c r="I228" s="11"/>
    </row>
    <row r="229" spans="1:9" ht="20.100000000000001" customHeight="1" x14ac:dyDescent="0.2">
      <c r="A229" s="101"/>
      <c r="B229" s="102"/>
      <c r="C229" s="74" t="s">
        <v>161</v>
      </c>
      <c r="D229" s="72" t="s">
        <v>49</v>
      </c>
      <c r="E229" s="36">
        <v>132</v>
      </c>
      <c r="F229" s="36">
        <v>132</v>
      </c>
      <c r="G229" s="36">
        <f t="shared" si="14"/>
        <v>528</v>
      </c>
      <c r="H229" s="36">
        <v>13</v>
      </c>
      <c r="I229" s="14"/>
    </row>
    <row r="230" spans="1:9" ht="20.100000000000001" customHeight="1" x14ac:dyDescent="0.2">
      <c r="A230" s="92"/>
      <c r="B230" s="96"/>
      <c r="C230" s="71" t="s">
        <v>162</v>
      </c>
      <c r="D230" s="72" t="s">
        <v>324</v>
      </c>
      <c r="E230" s="36">
        <v>63</v>
      </c>
      <c r="F230" s="36">
        <v>63</v>
      </c>
      <c r="G230" s="36">
        <f t="shared" si="14"/>
        <v>252</v>
      </c>
      <c r="H230" s="36">
        <v>6</v>
      </c>
      <c r="I230" s="14"/>
    </row>
    <row r="231" spans="1:9" s="40" customFormat="1" ht="15" x14ac:dyDescent="0.2">
      <c r="A231" s="103" t="s">
        <v>11</v>
      </c>
      <c r="B231" s="103"/>
      <c r="C231" s="46"/>
      <c r="D231" s="47">
        <v>7</v>
      </c>
      <c r="E231" s="46">
        <f>SUM(E224:E230)</f>
        <v>385</v>
      </c>
      <c r="F231" s="53">
        <f>SUM(F224:F230)</f>
        <v>385</v>
      </c>
      <c r="G231" s="53">
        <f>SUM(G224:G230)</f>
        <v>1540</v>
      </c>
      <c r="H231" s="53">
        <f>SUM(H224:H230)</f>
        <v>38</v>
      </c>
      <c r="I231" s="16"/>
    </row>
    <row r="232" spans="1:9" ht="9.9499999999999993" customHeight="1" thickBot="1" x14ac:dyDescent="0.25">
      <c r="A232" s="39"/>
      <c r="B232" s="39"/>
      <c r="C232" s="39"/>
      <c r="D232" s="40"/>
      <c r="E232" s="39"/>
      <c r="F232" s="39"/>
      <c r="G232" s="39"/>
      <c r="H232" s="39"/>
      <c r="I232" s="12"/>
    </row>
    <row r="233" spans="1:9" ht="18" customHeight="1" thickBot="1" x14ac:dyDescent="0.25">
      <c r="A233" s="39"/>
      <c r="B233" s="41" t="s">
        <v>439</v>
      </c>
      <c r="C233" s="41"/>
      <c r="D233" s="42" t="s">
        <v>440</v>
      </c>
      <c r="E233" s="39"/>
      <c r="F233" s="39"/>
      <c r="G233" s="39"/>
      <c r="H233" s="39"/>
      <c r="I233" s="12"/>
    </row>
    <row r="234" spans="1:9" ht="18" customHeight="1" thickBot="1" x14ac:dyDescent="0.25">
      <c r="A234" s="39"/>
      <c r="B234" s="41" t="s">
        <v>441</v>
      </c>
      <c r="C234" s="41"/>
      <c r="D234" s="42"/>
      <c r="E234" s="39"/>
      <c r="F234" s="39"/>
      <c r="G234" s="39"/>
      <c r="H234" s="39"/>
      <c r="I234" s="12"/>
    </row>
    <row r="235" spans="1:9" ht="18" customHeight="1" thickBot="1" x14ac:dyDescent="0.25">
      <c r="A235" s="38"/>
      <c r="B235" s="41" t="s">
        <v>442</v>
      </c>
      <c r="C235" s="41"/>
      <c r="D235" s="42"/>
      <c r="E235" s="38"/>
      <c r="F235" s="38"/>
      <c r="G235" s="38"/>
      <c r="H235" s="38"/>
      <c r="I235" s="9"/>
    </row>
    <row r="236" spans="1:9" ht="9.9499999999999993" customHeight="1" x14ac:dyDescent="0.2">
      <c r="A236" s="38"/>
      <c r="B236" s="43"/>
      <c r="C236" s="43"/>
      <c r="D236" s="44"/>
      <c r="E236" s="38"/>
      <c r="F236" s="38"/>
      <c r="G236" s="38"/>
      <c r="H236" s="38"/>
      <c r="I236" s="9"/>
    </row>
    <row r="237" spans="1:9" ht="15" customHeight="1" x14ac:dyDescent="0.2">
      <c r="A237" s="100" t="s">
        <v>443</v>
      </c>
      <c r="B237" s="100"/>
      <c r="C237" s="38"/>
      <c r="D237" s="38"/>
      <c r="E237" s="38"/>
      <c r="F237" s="38"/>
      <c r="G237" s="38"/>
      <c r="H237" s="38"/>
      <c r="I237" s="9"/>
    </row>
    <row r="238" spans="1:9" ht="50.1" customHeight="1" x14ac:dyDescent="0.2">
      <c r="A238" s="28" t="s">
        <v>8</v>
      </c>
      <c r="B238" s="28" t="s">
        <v>4</v>
      </c>
      <c r="C238" s="28" t="s">
        <v>266</v>
      </c>
      <c r="D238" s="28" t="s">
        <v>5</v>
      </c>
      <c r="E238" s="28" t="s">
        <v>6</v>
      </c>
      <c r="F238" s="28" t="s">
        <v>201</v>
      </c>
      <c r="G238" s="28" t="s">
        <v>7</v>
      </c>
      <c r="H238" s="28" t="s">
        <v>202</v>
      </c>
      <c r="I238" s="10" t="s">
        <v>9</v>
      </c>
    </row>
    <row r="239" spans="1:9" ht="20.100000000000001" customHeight="1" x14ac:dyDescent="0.2">
      <c r="A239" s="91">
        <v>23</v>
      </c>
      <c r="B239" s="93" t="s">
        <v>325</v>
      </c>
      <c r="C239" s="71" t="s">
        <v>163</v>
      </c>
      <c r="D239" s="72" t="s">
        <v>51</v>
      </c>
      <c r="E239" s="36">
        <v>155</v>
      </c>
      <c r="F239" s="36">
        <v>155</v>
      </c>
      <c r="G239" s="36">
        <f>F239*4</f>
        <v>620</v>
      </c>
      <c r="H239" s="36">
        <v>15</v>
      </c>
      <c r="I239" s="19"/>
    </row>
    <row r="240" spans="1:9" ht="20.100000000000001" customHeight="1" x14ac:dyDescent="0.2">
      <c r="A240" s="101"/>
      <c r="B240" s="109"/>
      <c r="C240" s="71" t="s">
        <v>164</v>
      </c>
      <c r="D240" s="72" t="s">
        <v>378</v>
      </c>
      <c r="E240" s="36">
        <v>71</v>
      </c>
      <c r="F240" s="36">
        <v>71</v>
      </c>
      <c r="G240" s="36">
        <f t="shared" ref="G240:G245" si="15">F240*4</f>
        <v>284</v>
      </c>
      <c r="H240" s="36">
        <v>7</v>
      </c>
      <c r="I240" s="14" t="s">
        <v>276</v>
      </c>
    </row>
    <row r="241" spans="1:9" ht="20.100000000000001" customHeight="1" x14ac:dyDescent="0.2">
      <c r="A241" s="101"/>
      <c r="B241" s="109"/>
      <c r="C241" s="71" t="s">
        <v>165</v>
      </c>
      <c r="D241" s="72" t="s">
        <v>249</v>
      </c>
      <c r="E241" s="36">
        <v>101</v>
      </c>
      <c r="F241" s="36">
        <v>101</v>
      </c>
      <c r="G241" s="36">
        <f t="shared" si="15"/>
        <v>404</v>
      </c>
      <c r="H241" s="36">
        <v>10</v>
      </c>
      <c r="I241" s="11"/>
    </row>
    <row r="242" spans="1:9" ht="20.100000000000001" customHeight="1" x14ac:dyDescent="0.2">
      <c r="A242" s="91">
        <v>604</v>
      </c>
      <c r="B242" s="106" t="s">
        <v>267</v>
      </c>
      <c r="C242" s="30" t="s">
        <v>166</v>
      </c>
      <c r="D242" s="31" t="s">
        <v>326</v>
      </c>
      <c r="E242" s="36">
        <v>24</v>
      </c>
      <c r="F242" s="36">
        <v>24</v>
      </c>
      <c r="G242" s="36">
        <f t="shared" si="15"/>
        <v>96</v>
      </c>
      <c r="H242" s="36">
        <v>2</v>
      </c>
      <c r="I242" s="19"/>
    </row>
    <row r="243" spans="1:9" ht="20.100000000000001" customHeight="1" x14ac:dyDescent="0.2">
      <c r="A243" s="92"/>
      <c r="B243" s="107"/>
      <c r="C243" s="30" t="s">
        <v>167</v>
      </c>
      <c r="D243" s="31" t="s">
        <v>211</v>
      </c>
      <c r="E243" s="36">
        <v>7</v>
      </c>
      <c r="F243" s="36">
        <v>7</v>
      </c>
      <c r="G243" s="36">
        <f t="shared" si="15"/>
        <v>28</v>
      </c>
      <c r="H243" s="36">
        <v>1</v>
      </c>
      <c r="I243" s="14" t="s">
        <v>17</v>
      </c>
    </row>
    <row r="244" spans="1:9" ht="20.100000000000001" customHeight="1" x14ac:dyDescent="0.2">
      <c r="A244" s="91">
        <v>9</v>
      </c>
      <c r="B244" s="106" t="s">
        <v>328</v>
      </c>
      <c r="C244" s="30" t="s">
        <v>168</v>
      </c>
      <c r="D244" s="31" t="s">
        <v>327</v>
      </c>
      <c r="E244" s="36">
        <v>32</v>
      </c>
      <c r="F244" s="36">
        <v>32</v>
      </c>
      <c r="G244" s="36">
        <f t="shared" si="15"/>
        <v>128</v>
      </c>
      <c r="H244" s="36">
        <v>3</v>
      </c>
      <c r="I244" s="14" t="s">
        <v>17</v>
      </c>
    </row>
    <row r="245" spans="1:9" ht="20.100000000000001" customHeight="1" x14ac:dyDescent="0.2">
      <c r="A245" s="101"/>
      <c r="B245" s="110"/>
      <c r="C245" s="30" t="s">
        <v>169</v>
      </c>
      <c r="D245" s="31" t="s">
        <v>250</v>
      </c>
      <c r="E245" s="36">
        <v>71</v>
      </c>
      <c r="F245" s="36">
        <v>71</v>
      </c>
      <c r="G245" s="36">
        <f t="shared" si="15"/>
        <v>284</v>
      </c>
      <c r="H245" s="36">
        <v>7</v>
      </c>
      <c r="I245" s="14"/>
    </row>
    <row r="246" spans="1:9" s="40" customFormat="1" ht="15" x14ac:dyDescent="0.2">
      <c r="A246" s="103" t="s">
        <v>11</v>
      </c>
      <c r="B246" s="103"/>
      <c r="C246" s="46"/>
      <c r="D246" s="47">
        <v>8</v>
      </c>
      <c r="E246" s="46">
        <f>SUM(E239:E245)</f>
        <v>461</v>
      </c>
      <c r="F246" s="46">
        <f>SUM(F239:F245)</f>
        <v>461</v>
      </c>
      <c r="G246" s="46">
        <f>SUM(G239:G245)</f>
        <v>1844</v>
      </c>
      <c r="H246" s="46">
        <f>SUM(H239:H245)</f>
        <v>45</v>
      </c>
      <c r="I246" s="16"/>
    </row>
    <row r="247" spans="1:9" ht="9.9499999999999993" customHeight="1" thickBot="1" x14ac:dyDescent="0.25">
      <c r="A247" s="39"/>
      <c r="B247" s="39"/>
      <c r="C247" s="39"/>
      <c r="D247" s="40"/>
      <c r="E247" s="39"/>
      <c r="F247" s="39"/>
      <c r="G247" s="39"/>
      <c r="H247" s="39"/>
      <c r="I247" s="12"/>
    </row>
    <row r="248" spans="1:9" ht="15" customHeight="1" thickBot="1" x14ac:dyDescent="0.25">
      <c r="A248" s="39"/>
      <c r="B248" s="41" t="s">
        <v>444</v>
      </c>
      <c r="C248" s="41"/>
      <c r="D248" s="42" t="s">
        <v>445</v>
      </c>
      <c r="E248" s="39"/>
      <c r="F248" s="39"/>
      <c r="G248" s="39"/>
      <c r="H248" s="39"/>
      <c r="I248" s="12"/>
    </row>
    <row r="249" spans="1:9" ht="15" customHeight="1" thickBot="1" x14ac:dyDescent="0.25">
      <c r="A249" s="39"/>
      <c r="B249" s="41" t="s">
        <v>446</v>
      </c>
      <c r="C249" s="41"/>
      <c r="D249" s="42"/>
      <c r="E249" s="39"/>
      <c r="F249" s="39"/>
      <c r="G249" s="39"/>
      <c r="H249" s="39"/>
      <c r="I249" s="12"/>
    </row>
    <row r="250" spans="1:9" ht="15" customHeight="1" thickBot="1" x14ac:dyDescent="0.25">
      <c r="A250" s="38"/>
      <c r="B250" s="41" t="s">
        <v>447</v>
      </c>
      <c r="C250" s="41"/>
      <c r="D250" s="42"/>
      <c r="E250" s="38"/>
      <c r="F250" s="38"/>
      <c r="G250" s="38"/>
      <c r="H250" s="38"/>
      <c r="I250" s="9"/>
    </row>
    <row r="251" spans="1:9" ht="15" customHeight="1" x14ac:dyDescent="0.2">
      <c r="A251" s="100" t="s">
        <v>448</v>
      </c>
      <c r="B251" s="100"/>
      <c r="C251" s="38"/>
      <c r="D251" s="38"/>
      <c r="E251" s="38"/>
      <c r="F251" s="38"/>
      <c r="G251" s="38"/>
      <c r="H251" s="38"/>
      <c r="I251" s="9"/>
    </row>
    <row r="252" spans="1:9" ht="50.1" customHeight="1" x14ac:dyDescent="0.2">
      <c r="A252" s="28" t="s">
        <v>8</v>
      </c>
      <c r="B252" s="28" t="s">
        <v>4</v>
      </c>
      <c r="C252" s="28" t="s">
        <v>266</v>
      </c>
      <c r="D252" s="28" t="s">
        <v>5</v>
      </c>
      <c r="E252" s="28" t="s">
        <v>6</v>
      </c>
      <c r="F252" s="28" t="s">
        <v>201</v>
      </c>
      <c r="G252" s="28" t="s">
        <v>7</v>
      </c>
      <c r="H252" s="28" t="s">
        <v>202</v>
      </c>
      <c r="I252" s="10" t="s">
        <v>9</v>
      </c>
    </row>
    <row r="253" spans="1:9" ht="20.100000000000001" customHeight="1" x14ac:dyDescent="0.2">
      <c r="A253" s="91">
        <v>129</v>
      </c>
      <c r="B253" s="104" t="s">
        <v>329</v>
      </c>
      <c r="C253" s="30" t="s">
        <v>170</v>
      </c>
      <c r="D253" s="31" t="s">
        <v>294</v>
      </c>
      <c r="E253" s="36">
        <v>26</v>
      </c>
      <c r="F253" s="36">
        <v>26</v>
      </c>
      <c r="G253" s="36">
        <f>F253*4</f>
        <v>104</v>
      </c>
      <c r="H253" s="36">
        <v>3</v>
      </c>
      <c r="I253" s="19"/>
    </row>
    <row r="254" spans="1:9" ht="20.100000000000001" customHeight="1" x14ac:dyDescent="0.2">
      <c r="A254" s="101"/>
      <c r="B254" s="108"/>
      <c r="C254" s="52" t="s">
        <v>171</v>
      </c>
      <c r="D254" s="31" t="s">
        <v>251</v>
      </c>
      <c r="E254" s="36">
        <v>23</v>
      </c>
      <c r="F254" s="36">
        <v>23</v>
      </c>
      <c r="G254" s="36">
        <f t="shared" ref="G254:G261" si="16">F254*4</f>
        <v>92</v>
      </c>
      <c r="H254" s="36">
        <v>2</v>
      </c>
      <c r="I254" s="11"/>
    </row>
    <row r="255" spans="1:9" ht="20.100000000000001" customHeight="1" x14ac:dyDescent="0.2">
      <c r="A255" s="91">
        <v>60</v>
      </c>
      <c r="B255" s="106" t="s">
        <v>330</v>
      </c>
      <c r="C255" s="30" t="s">
        <v>172</v>
      </c>
      <c r="D255" s="31" t="s">
        <v>252</v>
      </c>
      <c r="E255" s="36">
        <v>24</v>
      </c>
      <c r="F255" s="36">
        <v>24</v>
      </c>
      <c r="G255" s="36">
        <f t="shared" si="16"/>
        <v>96</v>
      </c>
      <c r="H255" s="36">
        <v>2</v>
      </c>
      <c r="I255" s="19"/>
    </row>
    <row r="256" spans="1:9" ht="20.100000000000001" customHeight="1" x14ac:dyDescent="0.2">
      <c r="A256" s="92"/>
      <c r="B256" s="107"/>
      <c r="C256" s="52" t="s">
        <v>173</v>
      </c>
      <c r="D256" s="31" t="s">
        <v>289</v>
      </c>
      <c r="E256" s="36">
        <v>63</v>
      </c>
      <c r="F256" s="36">
        <v>63</v>
      </c>
      <c r="G256" s="36">
        <f t="shared" si="16"/>
        <v>252</v>
      </c>
      <c r="H256" s="36">
        <v>6</v>
      </c>
      <c r="I256" s="14"/>
    </row>
    <row r="257" spans="1:9" ht="20.100000000000001" customHeight="1" x14ac:dyDescent="0.2">
      <c r="A257" s="91">
        <v>15</v>
      </c>
      <c r="B257" s="106" t="s">
        <v>60</v>
      </c>
      <c r="C257" s="30" t="s">
        <v>174</v>
      </c>
      <c r="D257" s="31" t="s">
        <v>253</v>
      </c>
      <c r="E257" s="36">
        <v>58</v>
      </c>
      <c r="F257" s="36">
        <v>58</v>
      </c>
      <c r="G257" s="36">
        <f t="shared" si="16"/>
        <v>232</v>
      </c>
      <c r="H257" s="36">
        <v>6</v>
      </c>
      <c r="I257" s="14"/>
    </row>
    <row r="258" spans="1:9" ht="20.100000000000001" customHeight="1" x14ac:dyDescent="0.2">
      <c r="A258" s="101"/>
      <c r="B258" s="107"/>
      <c r="C258" s="52" t="s">
        <v>175</v>
      </c>
      <c r="D258" s="31" t="s">
        <v>331</v>
      </c>
      <c r="E258" s="36">
        <v>136</v>
      </c>
      <c r="F258" s="36">
        <v>136</v>
      </c>
      <c r="G258" s="36">
        <f t="shared" si="16"/>
        <v>544</v>
      </c>
      <c r="H258" s="36">
        <v>14</v>
      </c>
      <c r="I258" s="14"/>
    </row>
    <row r="259" spans="1:9" ht="20.100000000000001" customHeight="1" x14ac:dyDescent="0.2">
      <c r="A259" s="33">
        <v>65</v>
      </c>
      <c r="B259" s="73" t="s">
        <v>332</v>
      </c>
      <c r="C259" s="71" t="s">
        <v>176</v>
      </c>
      <c r="D259" s="72" t="s">
        <v>333</v>
      </c>
      <c r="E259" s="36">
        <v>26</v>
      </c>
      <c r="F259" s="36">
        <v>26</v>
      </c>
      <c r="G259" s="36">
        <f t="shared" si="16"/>
        <v>104</v>
      </c>
      <c r="H259" s="36">
        <v>3</v>
      </c>
      <c r="I259" s="14"/>
    </row>
    <row r="260" spans="1:9" ht="20.100000000000001" customHeight="1" x14ac:dyDescent="0.2">
      <c r="A260" s="91">
        <v>19</v>
      </c>
      <c r="B260" s="102" t="s">
        <v>59</v>
      </c>
      <c r="C260" s="76" t="s">
        <v>177</v>
      </c>
      <c r="D260" s="72" t="s">
        <v>254</v>
      </c>
      <c r="E260" s="36">
        <v>86</v>
      </c>
      <c r="F260" s="36">
        <v>86</v>
      </c>
      <c r="G260" s="36">
        <f t="shared" si="16"/>
        <v>344</v>
      </c>
      <c r="H260" s="36">
        <v>9</v>
      </c>
      <c r="I260" s="14"/>
    </row>
    <row r="261" spans="1:9" ht="20.100000000000001" customHeight="1" x14ac:dyDescent="0.2">
      <c r="A261" s="92"/>
      <c r="B261" s="96"/>
      <c r="C261" s="71" t="s">
        <v>178</v>
      </c>
      <c r="D261" s="72" t="s">
        <v>255</v>
      </c>
      <c r="E261" s="36">
        <v>146</v>
      </c>
      <c r="F261" s="36">
        <v>146</v>
      </c>
      <c r="G261" s="36">
        <f t="shared" si="16"/>
        <v>584</v>
      </c>
      <c r="H261" s="36">
        <v>15</v>
      </c>
      <c r="I261" s="14"/>
    </row>
    <row r="262" spans="1:9" s="40" customFormat="1" ht="15" x14ac:dyDescent="0.2">
      <c r="A262" s="103" t="s">
        <v>11</v>
      </c>
      <c r="B262" s="103"/>
      <c r="C262" s="46"/>
      <c r="D262" s="47">
        <v>9</v>
      </c>
      <c r="E262" s="46">
        <f>SUM(E253:E261)</f>
        <v>588</v>
      </c>
      <c r="F262" s="46">
        <f>SUM(F253:F261)</f>
        <v>588</v>
      </c>
      <c r="G262" s="46">
        <f>SUM(G253:G261)</f>
        <v>2352</v>
      </c>
      <c r="H262" s="46">
        <f>SUM(H253:H261)</f>
        <v>60</v>
      </c>
      <c r="I262" s="16"/>
    </row>
    <row r="263" spans="1:9" ht="9.9499999999999993" customHeight="1" thickBot="1" x14ac:dyDescent="0.25">
      <c r="A263" s="39"/>
      <c r="B263" s="39"/>
      <c r="C263" s="39"/>
      <c r="D263" s="40"/>
      <c r="E263" s="39"/>
      <c r="F263" s="39"/>
      <c r="G263" s="39"/>
      <c r="H263" s="39"/>
      <c r="I263" s="12"/>
    </row>
    <row r="264" spans="1:9" ht="15" customHeight="1" thickBot="1" x14ac:dyDescent="0.25">
      <c r="A264" s="39"/>
      <c r="B264" s="41" t="s">
        <v>449</v>
      </c>
      <c r="C264" s="41"/>
      <c r="D264" s="42" t="s">
        <v>450</v>
      </c>
      <c r="E264" s="39"/>
      <c r="F264" s="39"/>
      <c r="G264" s="39"/>
      <c r="H264" s="39"/>
      <c r="I264" s="12"/>
    </row>
    <row r="265" spans="1:9" ht="15" customHeight="1" thickBot="1" x14ac:dyDescent="0.25">
      <c r="A265" s="39"/>
      <c r="B265" s="41" t="s">
        <v>451</v>
      </c>
      <c r="C265" s="41"/>
      <c r="D265" s="42"/>
      <c r="E265" s="39"/>
      <c r="F265" s="39"/>
      <c r="G265" s="39"/>
      <c r="H265" s="39"/>
      <c r="I265" s="12"/>
    </row>
    <row r="266" spans="1:9" ht="15" customHeight="1" thickBot="1" x14ac:dyDescent="0.25">
      <c r="A266" s="38"/>
      <c r="B266" s="41" t="s">
        <v>452</v>
      </c>
      <c r="C266" s="41"/>
      <c r="D266" s="42"/>
      <c r="E266" s="38"/>
      <c r="F266" s="38"/>
      <c r="G266" s="38"/>
      <c r="H266" s="38"/>
      <c r="I266" s="9"/>
    </row>
    <row r="267" spans="1:9" ht="9.9499999999999993" customHeight="1" x14ac:dyDescent="0.2">
      <c r="A267" s="38"/>
      <c r="B267" s="43"/>
      <c r="C267" s="43"/>
      <c r="D267" s="44"/>
      <c r="E267" s="38"/>
      <c r="F267" s="38"/>
      <c r="G267" s="38"/>
      <c r="H267" s="38"/>
      <c r="I267" s="9"/>
    </row>
    <row r="268" spans="1:9" ht="15" customHeight="1" x14ac:dyDescent="0.2">
      <c r="A268" s="100" t="s">
        <v>453</v>
      </c>
      <c r="B268" s="100"/>
      <c r="C268" s="38"/>
      <c r="D268" s="38"/>
      <c r="E268" s="38"/>
      <c r="F268" s="38"/>
      <c r="G268" s="38"/>
      <c r="H268" s="38"/>
      <c r="I268" s="9"/>
    </row>
    <row r="269" spans="1:9" ht="50.1" customHeight="1" x14ac:dyDescent="0.2">
      <c r="A269" s="28" t="s">
        <v>8</v>
      </c>
      <c r="B269" s="28" t="s">
        <v>4</v>
      </c>
      <c r="C269" s="28" t="s">
        <v>266</v>
      </c>
      <c r="D269" s="28" t="s">
        <v>5</v>
      </c>
      <c r="E269" s="28" t="s">
        <v>6</v>
      </c>
      <c r="F269" s="28" t="s">
        <v>201</v>
      </c>
      <c r="G269" s="28" t="s">
        <v>7</v>
      </c>
      <c r="H269" s="28" t="s">
        <v>202</v>
      </c>
      <c r="I269" s="10" t="s">
        <v>9</v>
      </c>
    </row>
    <row r="270" spans="1:9" ht="20.100000000000001" customHeight="1" x14ac:dyDescent="0.2">
      <c r="A270" s="91">
        <v>5</v>
      </c>
      <c r="B270" s="93" t="s">
        <v>52</v>
      </c>
      <c r="C270" s="71" t="s">
        <v>179</v>
      </c>
      <c r="D270" s="72" t="s">
        <v>256</v>
      </c>
      <c r="E270" s="36">
        <v>82</v>
      </c>
      <c r="F270" s="36">
        <v>82</v>
      </c>
      <c r="G270" s="36">
        <f>F270*4</f>
        <v>328</v>
      </c>
      <c r="H270" s="36">
        <v>8</v>
      </c>
      <c r="I270" s="19"/>
    </row>
    <row r="271" spans="1:9" ht="20.100000000000001" customHeight="1" x14ac:dyDescent="0.2">
      <c r="A271" s="101"/>
      <c r="B271" s="109"/>
      <c r="C271" s="76" t="s">
        <v>180</v>
      </c>
      <c r="D271" s="72" t="s">
        <v>257</v>
      </c>
      <c r="E271" s="36">
        <v>166</v>
      </c>
      <c r="F271" s="36">
        <v>166</v>
      </c>
      <c r="G271" s="36">
        <f t="shared" ref="G271:G279" si="17">F271*4</f>
        <v>664</v>
      </c>
      <c r="H271" s="36">
        <v>17</v>
      </c>
      <c r="I271" s="11"/>
    </row>
    <row r="272" spans="1:9" ht="20.100000000000001" customHeight="1" x14ac:dyDescent="0.2">
      <c r="A272" s="91">
        <v>25</v>
      </c>
      <c r="B272" s="95" t="s">
        <v>53</v>
      </c>
      <c r="C272" s="71" t="s">
        <v>181</v>
      </c>
      <c r="D272" s="72" t="s">
        <v>258</v>
      </c>
      <c r="E272" s="36">
        <v>27</v>
      </c>
      <c r="F272" s="36">
        <v>27</v>
      </c>
      <c r="G272" s="36">
        <f t="shared" si="17"/>
        <v>108</v>
      </c>
      <c r="H272" s="36">
        <v>3</v>
      </c>
      <c r="I272" s="19"/>
    </row>
    <row r="273" spans="1:9" ht="20.100000000000001" customHeight="1" x14ac:dyDescent="0.2">
      <c r="A273" s="92"/>
      <c r="B273" s="96"/>
      <c r="C273" s="76" t="s">
        <v>182</v>
      </c>
      <c r="D273" s="72" t="s">
        <v>259</v>
      </c>
      <c r="E273" s="36">
        <v>50</v>
      </c>
      <c r="F273" s="36">
        <v>50</v>
      </c>
      <c r="G273" s="36">
        <f t="shared" si="17"/>
        <v>200</v>
      </c>
      <c r="H273" s="36">
        <v>5</v>
      </c>
      <c r="I273" s="14"/>
    </row>
    <row r="274" spans="1:9" ht="20.100000000000001" customHeight="1" x14ac:dyDescent="0.2">
      <c r="A274" s="91">
        <v>204</v>
      </c>
      <c r="B274" s="95" t="s">
        <v>54</v>
      </c>
      <c r="C274" s="71" t="s">
        <v>183</v>
      </c>
      <c r="D274" s="72" t="s">
        <v>260</v>
      </c>
      <c r="E274" s="36">
        <v>19</v>
      </c>
      <c r="F274" s="36">
        <v>19</v>
      </c>
      <c r="G274" s="36">
        <f t="shared" si="17"/>
        <v>76</v>
      </c>
      <c r="H274" s="36">
        <v>2</v>
      </c>
      <c r="I274" s="14"/>
    </row>
    <row r="275" spans="1:9" ht="20.100000000000001" customHeight="1" x14ac:dyDescent="0.2">
      <c r="A275" s="101"/>
      <c r="B275" s="96"/>
      <c r="C275" s="76" t="s">
        <v>184</v>
      </c>
      <c r="D275" s="72" t="s">
        <v>368</v>
      </c>
      <c r="E275" s="36">
        <v>42</v>
      </c>
      <c r="F275" s="36">
        <v>42</v>
      </c>
      <c r="G275" s="36">
        <f t="shared" si="17"/>
        <v>168</v>
      </c>
      <c r="H275" s="36">
        <v>4</v>
      </c>
      <c r="I275" s="14"/>
    </row>
    <row r="276" spans="1:9" ht="20.100000000000001" customHeight="1" x14ac:dyDescent="0.2">
      <c r="A276" s="91">
        <v>12</v>
      </c>
      <c r="B276" s="106" t="s">
        <v>334</v>
      </c>
      <c r="C276" s="30" t="s">
        <v>185</v>
      </c>
      <c r="D276" s="31" t="s">
        <v>261</v>
      </c>
      <c r="E276" s="36">
        <v>9</v>
      </c>
      <c r="F276" s="36">
        <v>9</v>
      </c>
      <c r="G276" s="36">
        <f t="shared" si="17"/>
        <v>36</v>
      </c>
      <c r="H276" s="36">
        <v>1</v>
      </c>
      <c r="I276" s="14" t="s">
        <v>17</v>
      </c>
    </row>
    <row r="277" spans="1:9" ht="20.100000000000001" customHeight="1" x14ac:dyDescent="0.2">
      <c r="A277" s="92"/>
      <c r="B277" s="107"/>
      <c r="C277" s="52" t="s">
        <v>186</v>
      </c>
      <c r="D277" s="31" t="s">
        <v>262</v>
      </c>
      <c r="E277" s="36">
        <v>34</v>
      </c>
      <c r="F277" s="36">
        <v>34</v>
      </c>
      <c r="G277" s="36">
        <f t="shared" si="17"/>
        <v>136</v>
      </c>
      <c r="H277" s="36">
        <v>3</v>
      </c>
      <c r="I277" s="14"/>
    </row>
    <row r="278" spans="1:9" ht="20.100000000000001" customHeight="1" x14ac:dyDescent="0.2">
      <c r="A278" s="91">
        <v>697</v>
      </c>
      <c r="B278" s="106" t="s">
        <v>366</v>
      </c>
      <c r="C278" s="30" t="s">
        <v>187</v>
      </c>
      <c r="D278" s="31" t="s">
        <v>263</v>
      </c>
      <c r="E278" s="36">
        <v>7</v>
      </c>
      <c r="F278" s="36">
        <v>7</v>
      </c>
      <c r="G278" s="36">
        <f t="shared" si="17"/>
        <v>28</v>
      </c>
      <c r="H278" s="36">
        <v>1</v>
      </c>
      <c r="I278" s="14" t="s">
        <v>17</v>
      </c>
    </row>
    <row r="279" spans="1:9" ht="20.100000000000001" customHeight="1" x14ac:dyDescent="0.2">
      <c r="A279" s="92"/>
      <c r="B279" s="107"/>
      <c r="C279" s="52" t="s">
        <v>188</v>
      </c>
      <c r="D279" s="31" t="s">
        <v>335</v>
      </c>
      <c r="E279" s="36">
        <v>36</v>
      </c>
      <c r="F279" s="36">
        <v>36</v>
      </c>
      <c r="G279" s="36">
        <f t="shared" si="17"/>
        <v>144</v>
      </c>
      <c r="H279" s="36">
        <v>4</v>
      </c>
      <c r="I279" s="14"/>
    </row>
    <row r="280" spans="1:9" s="40" customFormat="1" ht="15" x14ac:dyDescent="0.2">
      <c r="A280" s="103" t="s">
        <v>11</v>
      </c>
      <c r="B280" s="103"/>
      <c r="C280" s="46"/>
      <c r="D280" s="47">
        <v>10</v>
      </c>
      <c r="E280" s="46">
        <f>SUM(E270:E279)</f>
        <v>472</v>
      </c>
      <c r="F280" s="53">
        <f>SUM(F270:F279)</f>
        <v>472</v>
      </c>
      <c r="G280" s="53">
        <f>SUM(G270:G279)</f>
        <v>1888</v>
      </c>
      <c r="H280" s="53">
        <f>SUM(H270:H279)</f>
        <v>48</v>
      </c>
      <c r="I280" s="16"/>
    </row>
    <row r="281" spans="1:9" ht="9.9499999999999993" customHeight="1" thickBot="1" x14ac:dyDescent="0.25">
      <c r="A281" s="39"/>
      <c r="B281" s="39"/>
      <c r="C281" s="39"/>
      <c r="D281" s="40"/>
      <c r="E281" s="39"/>
      <c r="F281" s="39"/>
      <c r="G281" s="39"/>
      <c r="H281" s="39"/>
      <c r="I281" s="12"/>
    </row>
    <row r="282" spans="1:9" ht="12" customHeight="1" thickBot="1" x14ac:dyDescent="0.25">
      <c r="A282" s="39"/>
      <c r="B282" s="41" t="s">
        <v>454</v>
      </c>
      <c r="C282" s="41"/>
      <c r="D282" s="42" t="s">
        <v>455</v>
      </c>
      <c r="E282" s="39"/>
      <c r="F282" s="39"/>
      <c r="G282" s="39"/>
      <c r="H282" s="39"/>
      <c r="I282" s="12"/>
    </row>
    <row r="283" spans="1:9" ht="12" customHeight="1" thickBot="1" x14ac:dyDescent="0.25">
      <c r="A283" s="39"/>
      <c r="B283" s="41" t="s">
        <v>456</v>
      </c>
      <c r="C283" s="41"/>
      <c r="D283" s="42"/>
      <c r="E283" s="39"/>
      <c r="F283" s="39"/>
      <c r="G283" s="39"/>
      <c r="H283" s="39"/>
      <c r="I283" s="12"/>
    </row>
    <row r="284" spans="1:9" ht="12" customHeight="1" thickBot="1" x14ac:dyDescent="0.25">
      <c r="A284" s="38"/>
      <c r="B284" s="41" t="s">
        <v>457</v>
      </c>
      <c r="C284" s="41"/>
      <c r="D284" s="42"/>
      <c r="E284" s="38"/>
      <c r="F284" s="38"/>
      <c r="G284" s="38"/>
      <c r="H284" s="38"/>
      <c r="I284" s="9"/>
    </row>
    <row r="285" spans="1:9" ht="15" customHeight="1" x14ac:dyDescent="0.2">
      <c r="A285" s="37" t="s">
        <v>458</v>
      </c>
      <c r="B285" s="38"/>
      <c r="C285" s="38"/>
      <c r="D285" s="38"/>
      <c r="E285" s="38"/>
      <c r="F285" s="38"/>
      <c r="G285" s="38"/>
      <c r="H285" s="38"/>
      <c r="I285" s="9"/>
    </row>
    <row r="286" spans="1:9" ht="50.1" customHeight="1" x14ac:dyDescent="0.2">
      <c r="A286" s="28" t="s">
        <v>8</v>
      </c>
      <c r="B286" s="28" t="s">
        <v>4</v>
      </c>
      <c r="C286" s="28" t="s">
        <v>266</v>
      </c>
      <c r="D286" s="28" t="s">
        <v>5</v>
      </c>
      <c r="E286" s="28" t="s">
        <v>6</v>
      </c>
      <c r="F286" s="28" t="s">
        <v>201</v>
      </c>
      <c r="G286" s="28" t="s">
        <v>7</v>
      </c>
      <c r="H286" s="28" t="s">
        <v>202</v>
      </c>
      <c r="I286" s="10" t="s">
        <v>9</v>
      </c>
    </row>
    <row r="287" spans="1:9" ht="20.100000000000001" customHeight="1" x14ac:dyDescent="0.2">
      <c r="A287" s="91">
        <v>84</v>
      </c>
      <c r="B287" s="104" t="s">
        <v>336</v>
      </c>
      <c r="C287" s="30" t="s">
        <v>189</v>
      </c>
      <c r="D287" s="31" t="s">
        <v>264</v>
      </c>
      <c r="E287" s="36">
        <v>26</v>
      </c>
      <c r="F287" s="36">
        <v>26</v>
      </c>
      <c r="G287" s="36">
        <f>F287*4</f>
        <v>104</v>
      </c>
      <c r="H287" s="36">
        <v>3</v>
      </c>
      <c r="I287" s="19"/>
    </row>
    <row r="288" spans="1:9" ht="20.100000000000001" customHeight="1" x14ac:dyDescent="0.2">
      <c r="A288" s="101"/>
      <c r="B288" s="108"/>
      <c r="C288" s="52" t="s">
        <v>190</v>
      </c>
      <c r="D288" s="31" t="s">
        <v>337</v>
      </c>
      <c r="E288" s="36">
        <v>43</v>
      </c>
      <c r="F288" s="36">
        <v>43</v>
      </c>
      <c r="G288" s="36">
        <f t="shared" ref="G288:G294" si="18">F288*4</f>
        <v>172</v>
      </c>
      <c r="H288" s="36">
        <v>4</v>
      </c>
      <c r="I288" s="11"/>
    </row>
    <row r="289" spans="1:9" ht="20.100000000000001" customHeight="1" x14ac:dyDescent="0.2">
      <c r="A289" s="91">
        <v>35</v>
      </c>
      <c r="B289" s="95" t="s">
        <v>55</v>
      </c>
      <c r="C289" s="71" t="s">
        <v>191</v>
      </c>
      <c r="D289" s="72" t="s">
        <v>369</v>
      </c>
      <c r="E289" s="36">
        <v>38</v>
      </c>
      <c r="F289" s="36">
        <v>38</v>
      </c>
      <c r="G289" s="36">
        <f t="shared" si="18"/>
        <v>152</v>
      </c>
      <c r="H289" s="36">
        <v>4</v>
      </c>
      <c r="I289" s="19"/>
    </row>
    <row r="290" spans="1:9" ht="20.100000000000001" customHeight="1" x14ac:dyDescent="0.2">
      <c r="A290" s="92"/>
      <c r="B290" s="96"/>
      <c r="C290" s="76" t="s">
        <v>192</v>
      </c>
      <c r="D290" s="72" t="s">
        <v>222</v>
      </c>
      <c r="E290" s="36">
        <v>65</v>
      </c>
      <c r="F290" s="36">
        <v>65</v>
      </c>
      <c r="G290" s="36">
        <f t="shared" si="18"/>
        <v>260</v>
      </c>
      <c r="H290" s="36">
        <v>6</v>
      </c>
      <c r="I290" s="14"/>
    </row>
    <row r="291" spans="1:9" ht="20.100000000000001" customHeight="1" x14ac:dyDescent="0.2">
      <c r="A291" s="91">
        <v>164</v>
      </c>
      <c r="B291" s="95" t="s">
        <v>338</v>
      </c>
      <c r="C291" s="71" t="s">
        <v>193</v>
      </c>
      <c r="D291" s="72" t="s">
        <v>265</v>
      </c>
      <c r="E291" s="36">
        <v>34</v>
      </c>
      <c r="F291" s="36">
        <v>34</v>
      </c>
      <c r="G291" s="36">
        <f t="shared" si="18"/>
        <v>136</v>
      </c>
      <c r="H291" s="36">
        <v>3</v>
      </c>
      <c r="I291" s="14"/>
    </row>
    <row r="292" spans="1:9" ht="24.95" customHeight="1" x14ac:dyDescent="0.2">
      <c r="A292" s="101"/>
      <c r="B292" s="96"/>
      <c r="C292" s="76" t="s">
        <v>194</v>
      </c>
      <c r="D292" s="72" t="s">
        <v>339</v>
      </c>
      <c r="E292" s="36">
        <v>37</v>
      </c>
      <c r="F292" s="36">
        <v>37</v>
      </c>
      <c r="G292" s="36">
        <f t="shared" si="18"/>
        <v>148</v>
      </c>
      <c r="H292" s="36">
        <v>4</v>
      </c>
      <c r="I292" s="14"/>
    </row>
    <row r="293" spans="1:9" ht="20.100000000000001" customHeight="1" x14ac:dyDescent="0.2">
      <c r="A293" s="91">
        <v>696</v>
      </c>
      <c r="B293" s="93" t="s">
        <v>340</v>
      </c>
      <c r="C293" s="71" t="s">
        <v>195</v>
      </c>
      <c r="D293" s="72" t="s">
        <v>227</v>
      </c>
      <c r="E293" s="36">
        <v>14</v>
      </c>
      <c r="F293" s="36">
        <v>14</v>
      </c>
      <c r="G293" s="36">
        <f t="shared" si="18"/>
        <v>56</v>
      </c>
      <c r="H293" s="36">
        <v>1</v>
      </c>
      <c r="I293" s="14"/>
    </row>
    <row r="294" spans="1:9" ht="20.100000000000001" customHeight="1" x14ac:dyDescent="0.2">
      <c r="A294" s="92"/>
      <c r="B294" s="94"/>
      <c r="C294" s="71" t="s">
        <v>272</v>
      </c>
      <c r="D294" s="72" t="s">
        <v>211</v>
      </c>
      <c r="E294" s="36">
        <v>12</v>
      </c>
      <c r="F294" s="36">
        <v>12</v>
      </c>
      <c r="G294" s="36">
        <f t="shared" si="18"/>
        <v>48</v>
      </c>
      <c r="H294" s="36">
        <v>1</v>
      </c>
      <c r="I294" s="59" t="s">
        <v>17</v>
      </c>
    </row>
    <row r="295" spans="1:9" s="40" customFormat="1" ht="15" x14ac:dyDescent="0.2">
      <c r="A295" s="103" t="s">
        <v>11</v>
      </c>
      <c r="B295" s="103"/>
      <c r="C295" s="46"/>
      <c r="D295" s="47">
        <v>8</v>
      </c>
      <c r="E295" s="53">
        <f>SUM(E287:E294)</f>
        <v>269</v>
      </c>
      <c r="F295" s="53">
        <f>SUM(F287:F294)</f>
        <v>269</v>
      </c>
      <c r="G295" s="53">
        <f>SUM(G287:G294)</f>
        <v>1076</v>
      </c>
      <c r="H295" s="53">
        <f>SUM(H287:H294)</f>
        <v>26</v>
      </c>
      <c r="I295" s="16"/>
    </row>
    <row r="296" spans="1:9" ht="15.75" thickBot="1" x14ac:dyDescent="0.25">
      <c r="A296" s="39"/>
      <c r="B296" s="39"/>
      <c r="C296" s="39"/>
      <c r="D296" s="40"/>
      <c r="E296" s="39"/>
      <c r="F296" s="39"/>
      <c r="G296" s="39"/>
      <c r="H296" s="39"/>
      <c r="I296" s="12"/>
    </row>
    <row r="297" spans="1:9" ht="18" customHeight="1" thickBot="1" x14ac:dyDescent="0.25">
      <c r="A297" s="39"/>
      <c r="B297" s="41" t="s">
        <v>459</v>
      </c>
      <c r="C297" s="41"/>
      <c r="D297" s="42" t="s">
        <v>460</v>
      </c>
      <c r="E297" s="39"/>
      <c r="F297" s="39"/>
      <c r="G297" s="39"/>
      <c r="H297" s="39"/>
      <c r="I297" s="12"/>
    </row>
    <row r="298" spans="1:9" ht="18" customHeight="1" thickBot="1" x14ac:dyDescent="0.25">
      <c r="A298" s="39"/>
      <c r="B298" s="41" t="s">
        <v>461</v>
      </c>
      <c r="C298" s="41"/>
      <c r="D298" s="42"/>
      <c r="E298" s="39"/>
      <c r="F298" s="39"/>
      <c r="G298" s="39"/>
      <c r="H298" s="39"/>
      <c r="I298" s="12"/>
    </row>
    <row r="299" spans="1:9" ht="18" customHeight="1" thickBot="1" x14ac:dyDescent="0.25">
      <c r="A299" s="38"/>
      <c r="B299" s="41" t="s">
        <v>462</v>
      </c>
      <c r="C299" s="41"/>
      <c r="D299" s="42"/>
      <c r="E299" s="38"/>
      <c r="F299" s="38"/>
      <c r="G299" s="81"/>
      <c r="H299" s="38" t="s">
        <v>463</v>
      </c>
      <c r="I299" s="9"/>
    </row>
    <row r="300" spans="1:9" ht="11.2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ht="15" x14ac:dyDescent="0.2">
      <c r="A301" s="13"/>
      <c r="B301" s="13"/>
      <c r="C301" s="13"/>
      <c r="D301" s="13"/>
      <c r="E301" s="13"/>
      <c r="F301" s="13"/>
      <c r="G301" s="13"/>
      <c r="H301" s="13"/>
      <c r="I301" s="13"/>
    </row>
    <row r="319" spans="1:9" ht="15" x14ac:dyDescent="0.2">
      <c r="A319" s="26"/>
      <c r="B319" s="26"/>
      <c r="C319" s="26"/>
      <c r="D319" s="13"/>
      <c r="E319" s="13"/>
      <c r="F319" s="13"/>
      <c r="G319" s="13"/>
      <c r="H319" s="13"/>
      <c r="I319" s="13"/>
    </row>
    <row r="320" spans="1:9" ht="15" x14ac:dyDescent="0.2">
      <c r="A320" s="27"/>
      <c r="B320" s="27"/>
      <c r="C320" s="27"/>
      <c r="D320" s="13"/>
      <c r="E320" s="13"/>
      <c r="F320" s="13"/>
      <c r="G320" s="13"/>
      <c r="H320" s="13"/>
      <c r="I320" s="13"/>
    </row>
    <row r="321" spans="4:5" ht="13.5" thickBot="1" x14ac:dyDescent="0.25"/>
    <row r="322" spans="4:5" ht="15.75" x14ac:dyDescent="0.25">
      <c r="D322" s="111" t="s">
        <v>200</v>
      </c>
      <c r="E322" s="112"/>
    </row>
    <row r="323" spans="4:5" ht="15" x14ac:dyDescent="0.2">
      <c r="D323" s="113"/>
      <c r="E323" s="114"/>
    </row>
    <row r="324" spans="4:5" ht="15.75" x14ac:dyDescent="0.25">
      <c r="D324" s="22" t="s">
        <v>12</v>
      </c>
      <c r="E324" s="82"/>
    </row>
    <row r="325" spans="4:5" ht="15" x14ac:dyDescent="0.2">
      <c r="D325" s="54" t="s">
        <v>203</v>
      </c>
      <c r="E325" s="85">
        <f>E24+E37+E55+E69+E82+E96+E111+E124+E141+E157+E173+E190+E202+E217+E231+E246+E262+E280+E295</f>
        <v>6421</v>
      </c>
    </row>
    <row r="326" spans="4:5" ht="15" x14ac:dyDescent="0.2">
      <c r="D326" s="54" t="s">
        <v>13</v>
      </c>
      <c r="E326" s="85">
        <f>F24+F37+F55+F69+F82+F96+F111+F124+F141+F157+F173+F190+F202+F217+F231+F246+F262+F280+F295</f>
        <v>6421</v>
      </c>
    </row>
    <row r="327" spans="4:5" ht="15" x14ac:dyDescent="0.2">
      <c r="D327" s="54" t="s">
        <v>14</v>
      </c>
      <c r="E327" s="85">
        <f>G24+G37+G55+G69+G82+G96+G111+G124+G141+G157+G173+G190+G202+G217+G231+G246+G262+G280+G295</f>
        <v>25684</v>
      </c>
    </row>
    <row r="328" spans="4:5" ht="15" x14ac:dyDescent="0.2">
      <c r="D328" s="54" t="s">
        <v>196</v>
      </c>
      <c r="E328" s="85">
        <f>H24+H37+H55+H69+H82+H96+H111+H124+H141+H157+H173+H190+H202+H217+H231+H246+H262+H280+H295</f>
        <v>638</v>
      </c>
    </row>
    <row r="329" spans="4:5" ht="15" x14ac:dyDescent="0.2">
      <c r="D329" s="54" t="s">
        <v>197</v>
      </c>
      <c r="E329" s="85">
        <v>3</v>
      </c>
    </row>
    <row r="330" spans="4:5" ht="15" x14ac:dyDescent="0.2">
      <c r="D330" s="54" t="s">
        <v>198</v>
      </c>
      <c r="E330" s="85">
        <v>0</v>
      </c>
    </row>
    <row r="331" spans="4:5" ht="15.75" thickBot="1" x14ac:dyDescent="0.25">
      <c r="D331" s="55" t="s">
        <v>199</v>
      </c>
      <c r="E331" s="86">
        <v>19</v>
      </c>
    </row>
    <row r="332" spans="4:5" ht="15" x14ac:dyDescent="0.2">
      <c r="D332" s="60" t="s">
        <v>296</v>
      </c>
      <c r="E332" s="87">
        <v>0</v>
      </c>
    </row>
    <row r="333" spans="4:5" ht="15" x14ac:dyDescent="0.2">
      <c r="D333" s="61" t="s">
        <v>297</v>
      </c>
      <c r="E333" s="87">
        <v>0</v>
      </c>
    </row>
    <row r="341" spans="1:9" ht="15" x14ac:dyDescent="0.2">
      <c r="A341" s="13"/>
      <c r="B341" s="13"/>
      <c r="C341" s="13"/>
      <c r="F341" s="21"/>
      <c r="G341" s="13"/>
      <c r="H341" s="13"/>
      <c r="I341" s="13"/>
    </row>
    <row r="342" spans="1:9" ht="15.75" x14ac:dyDescent="0.25">
      <c r="A342" s="26"/>
      <c r="B342" s="26"/>
      <c r="C342" s="26"/>
      <c r="F342" s="23"/>
      <c r="G342" s="13"/>
      <c r="H342" s="13"/>
      <c r="I342" s="13"/>
    </row>
    <row r="343" spans="1:9" ht="15" x14ac:dyDescent="0.2">
      <c r="A343" s="89"/>
      <c r="B343" s="84" t="s">
        <v>466</v>
      </c>
      <c r="C343" s="89"/>
      <c r="D343" s="27"/>
      <c r="F343" s="25" t="s">
        <v>277</v>
      </c>
      <c r="G343" s="13"/>
      <c r="H343" s="13"/>
      <c r="I343" s="13"/>
    </row>
    <row r="344" spans="1:9" ht="18.75" customHeight="1" x14ac:dyDescent="0.25">
      <c r="A344" s="40"/>
      <c r="B344" s="115" t="s">
        <v>371</v>
      </c>
      <c r="C344" s="83"/>
      <c r="D344" s="83"/>
      <c r="F344" s="25" t="s">
        <v>278</v>
      </c>
      <c r="G344" s="13"/>
      <c r="H344" s="13"/>
      <c r="I344" s="56" t="s">
        <v>276</v>
      </c>
    </row>
    <row r="345" spans="1:9" ht="15.75" x14ac:dyDescent="0.25">
      <c r="A345" s="40"/>
      <c r="B345" s="115"/>
      <c r="C345" s="83"/>
      <c r="D345" s="83"/>
      <c r="F345" s="25" t="s">
        <v>279</v>
      </c>
      <c r="G345" s="13"/>
      <c r="H345" s="13"/>
      <c r="I345" s="56" t="s">
        <v>17</v>
      </c>
    </row>
    <row r="346" spans="1:9" ht="15.75" x14ac:dyDescent="0.25">
      <c r="A346" s="13"/>
      <c r="B346" s="115"/>
      <c r="C346" s="13"/>
      <c r="F346" s="25" t="s">
        <v>280</v>
      </c>
      <c r="G346" s="13"/>
      <c r="H346" s="13"/>
      <c r="I346" s="56" t="s">
        <v>282</v>
      </c>
    </row>
    <row r="347" spans="1:9" ht="15.75" x14ac:dyDescent="0.25">
      <c r="A347" s="13"/>
      <c r="B347" s="13"/>
      <c r="C347" s="13"/>
      <c r="F347" s="25" t="s">
        <v>281</v>
      </c>
      <c r="G347" s="13"/>
      <c r="H347" s="13"/>
      <c r="I347" s="56" t="s">
        <v>283</v>
      </c>
    </row>
    <row r="348" spans="1:9" ht="15" x14ac:dyDescent="0.2">
      <c r="A348" s="13"/>
      <c r="B348" s="13"/>
      <c r="C348" s="13"/>
      <c r="F348" s="24"/>
      <c r="G348" s="13"/>
      <c r="H348" s="13"/>
      <c r="I348" s="13"/>
    </row>
    <row r="349" spans="1:9" ht="15" x14ac:dyDescent="0.2">
      <c r="A349" s="13"/>
      <c r="B349" s="13"/>
      <c r="C349" s="13"/>
      <c r="F349" s="24"/>
      <c r="G349" s="13"/>
      <c r="H349" s="13"/>
      <c r="I349" s="13"/>
    </row>
    <row r="357" spans="7:9" ht="14.25" x14ac:dyDescent="0.2">
      <c r="G357" s="25"/>
      <c r="H357" s="25"/>
      <c r="I357" s="25"/>
    </row>
    <row r="358" spans="7:9" ht="14.25" x14ac:dyDescent="0.2">
      <c r="G358" s="25"/>
      <c r="H358" s="25"/>
    </row>
    <row r="359" spans="7:9" ht="14.25" x14ac:dyDescent="0.2">
      <c r="G359" s="25"/>
      <c r="H359" s="25"/>
    </row>
    <row r="360" spans="7:9" ht="14.25" x14ac:dyDescent="0.2">
      <c r="G360" s="25"/>
      <c r="H360" s="25"/>
    </row>
    <row r="361" spans="7:9" ht="14.25" x14ac:dyDescent="0.2">
      <c r="G361" s="25"/>
      <c r="H361" s="25"/>
    </row>
  </sheetData>
  <mergeCells count="160">
    <mergeCell ref="A295:B295"/>
    <mergeCell ref="D322:E322"/>
    <mergeCell ref="D323:E323"/>
    <mergeCell ref="B344:B346"/>
    <mergeCell ref="A289:A290"/>
    <mergeCell ref="B289:B290"/>
    <mergeCell ref="A291:A292"/>
    <mergeCell ref="B291:B292"/>
    <mergeCell ref="A293:A294"/>
    <mergeCell ref="B293:B294"/>
    <mergeCell ref="A276:A277"/>
    <mergeCell ref="B276:B277"/>
    <mergeCell ref="A278:A279"/>
    <mergeCell ref="B278:B279"/>
    <mergeCell ref="A280:B280"/>
    <mergeCell ref="A287:A288"/>
    <mergeCell ref="B287:B288"/>
    <mergeCell ref="A262:B262"/>
    <mergeCell ref="A270:A271"/>
    <mergeCell ref="B270:B271"/>
    <mergeCell ref="A272:A273"/>
    <mergeCell ref="B272:B273"/>
    <mergeCell ref="A274:A275"/>
    <mergeCell ref="B274:B275"/>
    <mergeCell ref="A268:B268"/>
    <mergeCell ref="A255:A256"/>
    <mergeCell ref="B255:B256"/>
    <mergeCell ref="A257:A258"/>
    <mergeCell ref="B257:B258"/>
    <mergeCell ref="A260:A261"/>
    <mergeCell ref="B260:B261"/>
    <mergeCell ref="A242:A243"/>
    <mergeCell ref="B242:B243"/>
    <mergeCell ref="A244:A245"/>
    <mergeCell ref="B244:B245"/>
    <mergeCell ref="A246:B246"/>
    <mergeCell ref="A253:A254"/>
    <mergeCell ref="B253:B254"/>
    <mergeCell ref="A251:B251"/>
    <mergeCell ref="A226:A227"/>
    <mergeCell ref="B226:B227"/>
    <mergeCell ref="A228:A230"/>
    <mergeCell ref="B228:B230"/>
    <mergeCell ref="A231:B231"/>
    <mergeCell ref="A239:A241"/>
    <mergeCell ref="B239:B241"/>
    <mergeCell ref="A213:A214"/>
    <mergeCell ref="B213:B214"/>
    <mergeCell ref="A215:A216"/>
    <mergeCell ref="B215:B216"/>
    <mergeCell ref="A217:B217"/>
    <mergeCell ref="A224:A225"/>
    <mergeCell ref="B224:B225"/>
    <mergeCell ref="A222:B222"/>
    <mergeCell ref="A237:B237"/>
    <mergeCell ref="A190:B190"/>
    <mergeCell ref="A197:A201"/>
    <mergeCell ref="B197:B201"/>
    <mergeCell ref="A202:B202"/>
    <mergeCell ref="A210:A211"/>
    <mergeCell ref="B210:B211"/>
    <mergeCell ref="A184:A185"/>
    <mergeCell ref="B184:B185"/>
    <mergeCell ref="A186:A187"/>
    <mergeCell ref="B186:B187"/>
    <mergeCell ref="A188:A189"/>
    <mergeCell ref="B188:B189"/>
    <mergeCell ref="A195:B195"/>
    <mergeCell ref="A208:B208"/>
    <mergeCell ref="A168:A169"/>
    <mergeCell ref="B168:B169"/>
    <mergeCell ref="A170:A171"/>
    <mergeCell ref="B170:B171"/>
    <mergeCell ref="A173:B173"/>
    <mergeCell ref="A181:A182"/>
    <mergeCell ref="B181:B182"/>
    <mergeCell ref="A155:A156"/>
    <mergeCell ref="B155:B156"/>
    <mergeCell ref="A157:B157"/>
    <mergeCell ref="A164:A165"/>
    <mergeCell ref="B164:B165"/>
    <mergeCell ref="A166:A167"/>
    <mergeCell ref="B166:B167"/>
    <mergeCell ref="A162:B162"/>
    <mergeCell ref="A179:B179"/>
    <mergeCell ref="A139:A140"/>
    <mergeCell ref="B139:B140"/>
    <mergeCell ref="A141:B141"/>
    <mergeCell ref="A149:A150"/>
    <mergeCell ref="B149:B150"/>
    <mergeCell ref="A151:A152"/>
    <mergeCell ref="B151:B152"/>
    <mergeCell ref="A124:B124"/>
    <mergeCell ref="A133:A134"/>
    <mergeCell ref="B133:B134"/>
    <mergeCell ref="A135:A136"/>
    <mergeCell ref="B135:B136"/>
    <mergeCell ref="A137:A138"/>
    <mergeCell ref="B137:B138"/>
    <mergeCell ref="A130:B130"/>
    <mergeCell ref="A147:B147"/>
    <mergeCell ref="A109:A110"/>
    <mergeCell ref="B109:B110"/>
    <mergeCell ref="A111:B111"/>
    <mergeCell ref="A119:A120"/>
    <mergeCell ref="B119:B120"/>
    <mergeCell ref="A121:A122"/>
    <mergeCell ref="B121:B122"/>
    <mergeCell ref="A96:B96"/>
    <mergeCell ref="A103:A104"/>
    <mergeCell ref="B103:B104"/>
    <mergeCell ref="A105:A106"/>
    <mergeCell ref="B105:B106"/>
    <mergeCell ref="A107:A108"/>
    <mergeCell ref="B107:B108"/>
    <mergeCell ref="A101:B101"/>
    <mergeCell ref="A117:B117"/>
    <mergeCell ref="A90:A91"/>
    <mergeCell ref="B90:B91"/>
    <mergeCell ref="A92:A93"/>
    <mergeCell ref="B92:B93"/>
    <mergeCell ref="A94:A95"/>
    <mergeCell ref="B94:B95"/>
    <mergeCell ref="A69:B69"/>
    <mergeCell ref="A76:A77"/>
    <mergeCell ref="B76:B77"/>
    <mergeCell ref="A78:A79"/>
    <mergeCell ref="B78:B79"/>
    <mergeCell ref="A82:B82"/>
    <mergeCell ref="A74:B74"/>
    <mergeCell ref="A88:B88"/>
    <mergeCell ref="A45:A54"/>
    <mergeCell ref="B45:B54"/>
    <mergeCell ref="A55:B55"/>
    <mergeCell ref="A63:A64"/>
    <mergeCell ref="B63:B64"/>
    <mergeCell ref="A67:A68"/>
    <mergeCell ref="B67:B68"/>
    <mergeCell ref="A24:B24"/>
    <mergeCell ref="A32:A33"/>
    <mergeCell ref="B32:B33"/>
    <mergeCell ref="A34:A35"/>
    <mergeCell ref="B34:B35"/>
    <mergeCell ref="A37:B37"/>
    <mergeCell ref="A30:B30"/>
    <mergeCell ref="A43:B43"/>
    <mergeCell ref="A61:B61"/>
    <mergeCell ref="A17:A18"/>
    <mergeCell ref="B17:B18"/>
    <mergeCell ref="A19:A20"/>
    <mergeCell ref="B19:B20"/>
    <mergeCell ref="A21:A22"/>
    <mergeCell ref="B21:B22"/>
    <mergeCell ref="A3:I3"/>
    <mergeCell ref="A4:I4"/>
    <mergeCell ref="A9:I9"/>
    <mergeCell ref="B10:H10"/>
    <mergeCell ref="A13:I13"/>
    <mergeCell ref="A14:I14"/>
    <mergeCell ref="A15:B15"/>
  </mergeCells>
  <pageMargins left="3.937007874015748E-2" right="3.937007874015748E-2" top="0.39370078740157483" bottom="0.15748031496062992" header="0.39370078740157483" footer="0.31496062992125984"/>
  <pageSetup scale="90" orientation="landscape" horizontalDpi="4294967293" verticalDpi="4294967293" r:id="rId1"/>
  <headerFooter differentFirst="1" alignWithMargins="0">
    <oddHeader>&amp;RNOVIEMBRE 2013</oddHeader>
    <oddFooter>&amp;R&amp;P</oddFooter>
  </headerFooter>
  <rowBreaks count="11" manualBreakCount="11">
    <brk id="14" max="16383" man="1"/>
    <brk id="42" max="16383" man="1"/>
    <brk id="73" max="16383" man="1"/>
    <brk id="100" max="16383" man="1"/>
    <brk id="129" max="16383" man="1"/>
    <brk id="161" max="16383" man="1"/>
    <brk id="194" max="16383" man="1"/>
    <brk id="221" max="16383" man="1"/>
    <brk id="250" max="16383" man="1"/>
    <brk id="284" max="16383" man="1"/>
    <brk id="31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1"/>
  <sheetViews>
    <sheetView tabSelected="1" view="pageBreakPreview" zoomScale="90" zoomScaleNormal="70" zoomScaleSheetLayoutView="90" workbookViewId="0">
      <selection activeCell="M10" sqref="M10"/>
    </sheetView>
  </sheetViews>
  <sheetFormatPr baseColWidth="10" defaultColWidth="9.5703125" defaultRowHeight="12.75" x14ac:dyDescent="0.2"/>
  <cols>
    <col min="1" max="1" width="5.28515625" customWidth="1"/>
    <col min="2" max="2" width="48" bestFit="1" customWidth="1"/>
    <col min="3" max="3" width="8.85546875" customWidth="1"/>
    <col min="4" max="4" width="46.28515625" customWidth="1"/>
    <col min="5" max="6" width="7.85546875" customWidth="1"/>
    <col min="7" max="7" width="8" customWidth="1"/>
    <col min="8" max="8" width="13.42578125" customWidth="1"/>
    <col min="9" max="9" width="6.7109375" customWidth="1"/>
    <col min="10" max="10" width="2" customWidth="1"/>
  </cols>
  <sheetData>
    <row r="1" spans="1:12" ht="12.75" customHeight="1" x14ac:dyDescent="0.2">
      <c r="J1" s="1"/>
      <c r="K1" s="1"/>
      <c r="L1" s="1"/>
    </row>
    <row r="2" spans="1:12" ht="14.25" customHeight="1" x14ac:dyDescent="0.2">
      <c r="J2" s="1"/>
      <c r="K2" s="1"/>
      <c r="L2" s="1"/>
    </row>
    <row r="3" spans="1:12" ht="14.25" customHeight="1" x14ac:dyDescent="0.2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2"/>
      <c r="K3" s="2"/>
      <c r="L3" s="2"/>
    </row>
    <row r="4" spans="1:12" ht="14.25" customHeight="1" x14ac:dyDescent="0.2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2"/>
      <c r="K4" s="2"/>
      <c r="L4" s="2"/>
    </row>
    <row r="5" spans="1:12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66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4"/>
      <c r="K9" s="4"/>
      <c r="L9" s="4"/>
    </row>
    <row r="10" spans="1:12" ht="66" customHeight="1" x14ac:dyDescent="0.2">
      <c r="A10" s="3"/>
      <c r="B10" s="98" t="s">
        <v>2</v>
      </c>
      <c r="C10" s="98"/>
      <c r="D10" s="98"/>
      <c r="E10" s="98"/>
      <c r="F10" s="98"/>
      <c r="G10" s="98"/>
      <c r="H10" s="98"/>
      <c r="I10" s="3"/>
      <c r="J10" s="3"/>
      <c r="K10" s="3"/>
      <c r="L10" s="3"/>
    </row>
    <row r="11" spans="1:12" ht="66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9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5.5" customHeight="1" x14ac:dyDescent="0.2">
      <c r="A13" s="99" t="s">
        <v>56</v>
      </c>
      <c r="B13" s="99"/>
      <c r="C13" s="99"/>
      <c r="D13" s="99"/>
      <c r="E13" s="99"/>
      <c r="F13" s="99"/>
      <c r="G13" s="99"/>
      <c r="H13" s="99"/>
      <c r="I13" s="99"/>
      <c r="J13" s="6"/>
      <c r="K13" s="6"/>
      <c r="L13" s="6"/>
    </row>
    <row r="14" spans="1:12" ht="51" customHeight="1" x14ac:dyDescent="0.2">
      <c r="A14" s="99" t="s">
        <v>379</v>
      </c>
      <c r="B14" s="99"/>
      <c r="C14" s="99"/>
      <c r="D14" s="99"/>
      <c r="E14" s="99"/>
      <c r="F14" s="99"/>
      <c r="G14" s="99"/>
      <c r="H14" s="99"/>
      <c r="I14" s="99"/>
      <c r="J14" s="5"/>
      <c r="K14" s="5"/>
      <c r="L14" s="5"/>
    </row>
    <row r="15" spans="1:12" s="8" customFormat="1" ht="15" customHeight="1" x14ac:dyDescent="0.2">
      <c r="A15" s="100" t="s">
        <v>3</v>
      </c>
      <c r="B15" s="100"/>
      <c r="C15" s="38"/>
      <c r="D15" s="38"/>
      <c r="E15" s="38"/>
      <c r="F15" s="38"/>
      <c r="G15" s="38"/>
      <c r="H15" s="38"/>
      <c r="I15" s="9"/>
      <c r="J15" s="7"/>
      <c r="K15" s="7"/>
      <c r="L15" s="7"/>
    </row>
    <row r="16" spans="1:12" s="8" customFormat="1" ht="50.1" customHeight="1" x14ac:dyDescent="0.2">
      <c r="A16" s="28" t="s">
        <v>464</v>
      </c>
      <c r="B16" s="28" t="s">
        <v>4</v>
      </c>
      <c r="C16" s="28" t="s">
        <v>266</v>
      </c>
      <c r="D16" s="28" t="s">
        <v>5</v>
      </c>
      <c r="E16" s="28" t="s">
        <v>6</v>
      </c>
      <c r="F16" s="28" t="s">
        <v>201</v>
      </c>
      <c r="G16" s="28" t="s">
        <v>7</v>
      </c>
      <c r="H16" s="28" t="s">
        <v>202</v>
      </c>
      <c r="I16" s="28" t="s">
        <v>9</v>
      </c>
      <c r="J16" s="7"/>
      <c r="K16" s="7"/>
      <c r="L16" s="7"/>
    </row>
    <row r="17" spans="1:12" s="8" customFormat="1" ht="20.100000000000001" customHeight="1" x14ac:dyDescent="0.2">
      <c r="A17" s="91">
        <v>97</v>
      </c>
      <c r="B17" s="93" t="s">
        <v>304</v>
      </c>
      <c r="C17" s="71" t="s">
        <v>61</v>
      </c>
      <c r="D17" s="72" t="s">
        <v>204</v>
      </c>
      <c r="E17" s="36">
        <v>60</v>
      </c>
      <c r="F17" s="36">
        <v>60</v>
      </c>
      <c r="G17" s="36">
        <f t="shared" ref="G17:G23" si="0">F17*2</f>
        <v>120</v>
      </c>
      <c r="H17" s="36">
        <v>6</v>
      </c>
      <c r="I17" s="32"/>
      <c r="J17" s="7"/>
      <c r="K17" s="7"/>
      <c r="L17" s="7"/>
    </row>
    <row r="18" spans="1:12" s="8" customFormat="1" ht="20.100000000000001" customHeight="1" x14ac:dyDescent="0.2">
      <c r="A18" s="92"/>
      <c r="B18" s="94"/>
      <c r="C18" s="71" t="s">
        <v>62</v>
      </c>
      <c r="D18" s="72" t="s">
        <v>205</v>
      </c>
      <c r="E18" s="36">
        <v>117</v>
      </c>
      <c r="F18" s="36">
        <v>117</v>
      </c>
      <c r="G18" s="36">
        <f t="shared" si="0"/>
        <v>234</v>
      </c>
      <c r="H18" s="36">
        <v>12</v>
      </c>
      <c r="I18" s="32"/>
      <c r="J18" s="7"/>
      <c r="K18" s="7"/>
      <c r="L18" s="7"/>
    </row>
    <row r="19" spans="1:12" s="8" customFormat="1" ht="20.100000000000001" customHeight="1" x14ac:dyDescent="0.2">
      <c r="A19" s="91">
        <v>47</v>
      </c>
      <c r="B19" s="95" t="s">
        <v>15</v>
      </c>
      <c r="C19" s="71" t="s">
        <v>63</v>
      </c>
      <c r="D19" s="72" t="s">
        <v>206</v>
      </c>
      <c r="E19" s="36">
        <v>79</v>
      </c>
      <c r="F19" s="36">
        <v>79</v>
      </c>
      <c r="G19" s="36">
        <f t="shared" si="0"/>
        <v>158</v>
      </c>
      <c r="H19" s="36">
        <v>8</v>
      </c>
      <c r="I19" s="32"/>
      <c r="J19" s="7"/>
      <c r="K19" s="7"/>
      <c r="L19" s="7"/>
    </row>
    <row r="20" spans="1:12" s="8" customFormat="1" ht="20.100000000000001" customHeight="1" x14ac:dyDescent="0.2">
      <c r="A20" s="92"/>
      <c r="B20" s="96"/>
      <c r="C20" s="71" t="s">
        <v>64</v>
      </c>
      <c r="D20" s="72" t="s">
        <v>207</v>
      </c>
      <c r="E20" s="36">
        <v>180</v>
      </c>
      <c r="F20" s="36">
        <v>180</v>
      </c>
      <c r="G20" s="36">
        <f t="shared" si="0"/>
        <v>360</v>
      </c>
      <c r="H20" s="36">
        <v>18</v>
      </c>
      <c r="I20" s="32"/>
      <c r="J20" s="7"/>
      <c r="K20" s="7"/>
      <c r="L20" s="7"/>
    </row>
    <row r="21" spans="1:12" s="8" customFormat="1" ht="20.100000000000001" customHeight="1" x14ac:dyDescent="0.2">
      <c r="A21" s="91">
        <v>49</v>
      </c>
      <c r="B21" s="95" t="s">
        <v>284</v>
      </c>
      <c r="C21" s="71" t="s">
        <v>65</v>
      </c>
      <c r="D21" s="72" t="s">
        <v>208</v>
      </c>
      <c r="E21" s="36">
        <v>63</v>
      </c>
      <c r="F21" s="36">
        <v>63</v>
      </c>
      <c r="G21" s="36">
        <f t="shared" si="0"/>
        <v>126</v>
      </c>
      <c r="H21" s="36">
        <v>6</v>
      </c>
      <c r="I21" s="32"/>
      <c r="J21" s="7"/>
      <c r="K21" s="7"/>
      <c r="L21" s="7"/>
    </row>
    <row r="22" spans="1:12" s="8" customFormat="1" ht="20.100000000000001" customHeight="1" x14ac:dyDescent="0.2">
      <c r="A22" s="92"/>
      <c r="B22" s="96"/>
      <c r="C22" s="71" t="s">
        <v>66</v>
      </c>
      <c r="D22" s="72" t="s">
        <v>209</v>
      </c>
      <c r="E22" s="36">
        <v>116</v>
      </c>
      <c r="F22" s="36">
        <v>116</v>
      </c>
      <c r="G22" s="36">
        <f t="shared" si="0"/>
        <v>232</v>
      </c>
      <c r="H22" s="36">
        <v>12</v>
      </c>
      <c r="I22" s="32"/>
      <c r="J22" s="7"/>
      <c r="K22" s="7"/>
      <c r="L22" s="7"/>
    </row>
    <row r="23" spans="1:12" s="8" customFormat="1" ht="20.100000000000001" customHeight="1" x14ac:dyDescent="0.2">
      <c r="A23" s="33">
        <v>137</v>
      </c>
      <c r="B23" s="72" t="s">
        <v>57</v>
      </c>
      <c r="C23" s="71" t="s">
        <v>67</v>
      </c>
      <c r="D23" s="72" t="s">
        <v>374</v>
      </c>
      <c r="E23" s="36">
        <v>12</v>
      </c>
      <c r="F23" s="36">
        <v>12</v>
      </c>
      <c r="G23" s="36">
        <f t="shared" si="0"/>
        <v>24</v>
      </c>
      <c r="H23" s="36">
        <v>1</v>
      </c>
      <c r="I23" s="32"/>
      <c r="J23" s="7"/>
      <c r="K23" s="7"/>
      <c r="L23" s="7"/>
    </row>
    <row r="24" spans="1:12" s="8" customFormat="1" ht="15" x14ac:dyDescent="0.2">
      <c r="A24" s="103" t="s">
        <v>11</v>
      </c>
      <c r="B24" s="103"/>
      <c r="C24" s="46"/>
      <c r="D24" s="47">
        <v>7</v>
      </c>
      <c r="E24" s="46">
        <f>SUM(E17:E23)</f>
        <v>627</v>
      </c>
      <c r="F24" s="53">
        <f>SUM(F17:F23)</f>
        <v>627</v>
      </c>
      <c r="G24" s="53">
        <f>SUM(G17:G23)</f>
        <v>1254</v>
      </c>
      <c r="H24" s="53">
        <f>SUM(H17:H23)</f>
        <v>63</v>
      </c>
      <c r="I24" s="32"/>
      <c r="J24" s="7"/>
      <c r="K24" s="7"/>
      <c r="L24" s="7"/>
    </row>
    <row r="25" spans="1:12" s="8" customFormat="1" ht="15.75" thickBot="1" x14ac:dyDescent="0.25">
      <c r="A25" s="39"/>
      <c r="B25" s="39"/>
      <c r="C25" s="39"/>
      <c r="D25" s="40"/>
      <c r="E25" s="39"/>
      <c r="F25" s="39"/>
      <c r="G25" s="39"/>
      <c r="H25" s="39"/>
      <c r="I25" s="12"/>
      <c r="J25" s="7"/>
      <c r="K25" s="7"/>
      <c r="L25" s="7"/>
    </row>
    <row r="26" spans="1:12" s="8" customFormat="1" ht="18" customHeight="1" thickBot="1" x14ac:dyDescent="0.25">
      <c r="A26" s="39"/>
      <c r="B26" s="41" t="s">
        <v>467</v>
      </c>
      <c r="C26" s="41"/>
      <c r="D26" s="42" t="s">
        <v>469</v>
      </c>
      <c r="E26" s="39"/>
      <c r="F26" s="39"/>
      <c r="G26" s="39"/>
      <c r="H26" s="39"/>
      <c r="I26" s="12"/>
      <c r="J26" s="7"/>
      <c r="K26" s="7"/>
      <c r="L26" s="7"/>
    </row>
    <row r="27" spans="1:12" s="8" customFormat="1" ht="18" customHeight="1" thickBot="1" x14ac:dyDescent="0.25">
      <c r="A27" s="39"/>
      <c r="B27" s="41" t="s">
        <v>468</v>
      </c>
      <c r="C27" s="41"/>
      <c r="D27" s="42"/>
      <c r="E27" s="39"/>
      <c r="F27" s="39"/>
      <c r="G27" s="39"/>
      <c r="H27" s="39"/>
      <c r="I27" s="12"/>
      <c r="J27" s="7"/>
      <c r="K27" s="7"/>
      <c r="L27" s="7"/>
    </row>
    <row r="28" spans="1:12" s="8" customFormat="1" ht="18" customHeight="1" thickBot="1" x14ac:dyDescent="0.25">
      <c r="A28" s="38"/>
      <c r="B28" s="41" t="s">
        <v>383</v>
      </c>
      <c r="C28" s="41"/>
      <c r="D28" s="42"/>
      <c r="E28" s="38"/>
      <c r="F28" s="38"/>
      <c r="G28" s="38"/>
      <c r="H28" s="38"/>
      <c r="I28" s="9"/>
      <c r="J28" s="7"/>
      <c r="K28" s="7"/>
      <c r="L28" s="7"/>
    </row>
    <row r="29" spans="1:12" s="8" customFormat="1" ht="15" x14ac:dyDescent="0.2">
      <c r="A29" s="38"/>
      <c r="B29" s="43"/>
      <c r="C29" s="43"/>
      <c r="D29" s="44"/>
      <c r="E29" s="38"/>
      <c r="F29" s="38"/>
      <c r="G29" s="38"/>
      <c r="H29" s="38"/>
      <c r="I29" s="9"/>
      <c r="J29" s="7"/>
      <c r="K29" s="7"/>
      <c r="L29" s="7"/>
    </row>
    <row r="30" spans="1:12" s="8" customFormat="1" ht="15" customHeight="1" x14ac:dyDescent="0.2">
      <c r="A30" s="100" t="s">
        <v>341</v>
      </c>
      <c r="B30" s="100"/>
      <c r="C30" s="38"/>
      <c r="D30" s="38"/>
      <c r="E30" s="38"/>
      <c r="F30" s="38"/>
      <c r="G30" s="38"/>
      <c r="H30" s="38"/>
      <c r="I30" s="9"/>
      <c r="J30" s="7"/>
      <c r="K30" s="7"/>
      <c r="L30" s="7"/>
    </row>
    <row r="31" spans="1:12" s="8" customFormat="1" ht="50.1" customHeight="1" x14ac:dyDescent="0.2">
      <c r="A31" s="28" t="s">
        <v>464</v>
      </c>
      <c r="B31" s="28" t="s">
        <v>4</v>
      </c>
      <c r="C31" s="28" t="s">
        <v>266</v>
      </c>
      <c r="D31" s="28" t="s">
        <v>5</v>
      </c>
      <c r="E31" s="28" t="s">
        <v>6</v>
      </c>
      <c r="F31" s="28" t="s">
        <v>201</v>
      </c>
      <c r="G31" s="28" t="s">
        <v>7</v>
      </c>
      <c r="H31" s="28" t="s">
        <v>202</v>
      </c>
      <c r="I31" s="10" t="s">
        <v>465</v>
      </c>
      <c r="J31" s="7"/>
      <c r="K31" s="7"/>
      <c r="L31" s="7"/>
    </row>
    <row r="32" spans="1:12" s="8" customFormat="1" ht="20.100000000000001" customHeight="1" x14ac:dyDescent="0.2">
      <c r="A32" s="91">
        <v>39</v>
      </c>
      <c r="B32" s="95" t="s">
        <v>16</v>
      </c>
      <c r="C32" s="71" t="s">
        <v>68</v>
      </c>
      <c r="D32" s="72" t="s">
        <v>210</v>
      </c>
      <c r="E32" s="36">
        <v>20</v>
      </c>
      <c r="F32" s="36">
        <v>20</v>
      </c>
      <c r="G32" s="36">
        <f>F32*2</f>
        <v>40</v>
      </c>
      <c r="H32" s="36">
        <v>2</v>
      </c>
      <c r="I32" s="11"/>
      <c r="J32" s="7"/>
      <c r="K32" s="7"/>
      <c r="L32" s="7"/>
    </row>
    <row r="33" spans="1:12" s="8" customFormat="1" ht="20.100000000000001" customHeight="1" x14ac:dyDescent="0.2">
      <c r="A33" s="92"/>
      <c r="B33" s="96"/>
      <c r="C33" s="74" t="s">
        <v>69</v>
      </c>
      <c r="D33" s="72" t="s">
        <v>269</v>
      </c>
      <c r="E33" s="36">
        <v>28</v>
      </c>
      <c r="F33" s="36">
        <v>28</v>
      </c>
      <c r="G33" s="36">
        <f>F33*2</f>
        <v>56</v>
      </c>
      <c r="H33" s="36">
        <v>3</v>
      </c>
      <c r="I33" s="11"/>
      <c r="J33" s="7"/>
      <c r="K33" s="7"/>
      <c r="L33" s="7"/>
    </row>
    <row r="34" spans="1:12" s="8" customFormat="1" ht="20.100000000000001" customHeight="1" x14ac:dyDescent="0.2">
      <c r="A34" s="91">
        <v>93</v>
      </c>
      <c r="B34" s="95" t="s">
        <v>18</v>
      </c>
      <c r="C34" s="71" t="s">
        <v>70</v>
      </c>
      <c r="D34" s="72" t="s">
        <v>211</v>
      </c>
      <c r="E34" s="36">
        <v>14</v>
      </c>
      <c r="F34" s="36">
        <v>14</v>
      </c>
      <c r="G34" s="36">
        <f>F34*2</f>
        <v>28</v>
      </c>
      <c r="H34" s="36">
        <v>1</v>
      </c>
      <c r="I34" s="14" t="s">
        <v>17</v>
      </c>
      <c r="J34" s="7"/>
      <c r="K34" s="7"/>
      <c r="L34" s="7"/>
    </row>
    <row r="35" spans="1:12" s="8" customFormat="1" ht="20.100000000000001" customHeight="1" x14ac:dyDescent="0.2">
      <c r="A35" s="92"/>
      <c r="B35" s="96"/>
      <c r="C35" s="74" t="s">
        <v>71</v>
      </c>
      <c r="D35" s="72" t="s">
        <v>212</v>
      </c>
      <c r="E35" s="36">
        <v>21</v>
      </c>
      <c r="F35" s="36">
        <v>21</v>
      </c>
      <c r="G35" s="36">
        <f>F35*2</f>
        <v>42</v>
      </c>
      <c r="H35" s="36">
        <v>2</v>
      </c>
      <c r="I35" s="14"/>
      <c r="J35" s="7"/>
      <c r="K35" s="7"/>
      <c r="L35" s="7"/>
    </row>
    <row r="36" spans="1:12" s="8" customFormat="1" ht="20.100000000000001" customHeight="1" x14ac:dyDescent="0.2">
      <c r="A36" s="33">
        <v>163</v>
      </c>
      <c r="B36" s="73" t="s">
        <v>343</v>
      </c>
      <c r="C36" s="71" t="s">
        <v>72</v>
      </c>
      <c r="D36" s="72" t="s">
        <v>213</v>
      </c>
      <c r="E36" s="36">
        <v>13</v>
      </c>
      <c r="F36" s="36">
        <v>13</v>
      </c>
      <c r="G36" s="36">
        <f>F36*2</f>
        <v>26</v>
      </c>
      <c r="H36" s="36">
        <v>1</v>
      </c>
      <c r="I36" s="14"/>
      <c r="J36" s="7"/>
      <c r="K36" s="7"/>
      <c r="L36" s="7"/>
    </row>
    <row r="37" spans="1:12" s="8" customFormat="1" ht="15" x14ac:dyDescent="0.2">
      <c r="A37" s="103" t="s">
        <v>11</v>
      </c>
      <c r="B37" s="103"/>
      <c r="C37" s="46"/>
      <c r="D37" s="47">
        <v>5</v>
      </c>
      <c r="E37" s="46">
        <f>SUM(E32:E36)</f>
        <v>96</v>
      </c>
      <c r="F37" s="46">
        <f>SUM(F32:F36)</f>
        <v>96</v>
      </c>
      <c r="G37" s="46">
        <f>SUM(G32:G36)</f>
        <v>192</v>
      </c>
      <c r="H37" s="46">
        <f>SUM(H32:H36)</f>
        <v>9</v>
      </c>
      <c r="I37" s="15"/>
      <c r="J37" s="7"/>
      <c r="K37" s="7"/>
      <c r="L37" s="7"/>
    </row>
    <row r="38" spans="1:12" s="8" customFormat="1" ht="15.75" thickBot="1" x14ac:dyDescent="0.25">
      <c r="A38" s="48"/>
      <c r="B38" s="48"/>
      <c r="C38" s="48"/>
      <c r="D38" s="49"/>
      <c r="E38" s="48"/>
      <c r="F38" s="48"/>
      <c r="G38" s="48"/>
      <c r="H38" s="48"/>
      <c r="I38" s="16"/>
      <c r="J38" s="7"/>
      <c r="K38" s="7"/>
      <c r="L38" s="7"/>
    </row>
    <row r="39" spans="1:12" s="8" customFormat="1" ht="18" customHeight="1" thickBot="1" x14ac:dyDescent="0.25">
      <c r="A39" s="39"/>
      <c r="B39" s="41" t="s">
        <v>470</v>
      </c>
      <c r="C39" s="41"/>
      <c r="D39" s="42" t="s">
        <v>472</v>
      </c>
      <c r="E39" s="39"/>
      <c r="F39" s="39"/>
      <c r="G39" s="39"/>
      <c r="H39" s="39"/>
      <c r="I39" s="12"/>
      <c r="J39" s="7"/>
      <c r="K39" s="7"/>
      <c r="L39" s="7"/>
    </row>
    <row r="40" spans="1:12" s="8" customFormat="1" ht="18" customHeight="1" thickBot="1" x14ac:dyDescent="0.25">
      <c r="A40" s="39"/>
      <c r="B40" s="41" t="s">
        <v>471</v>
      </c>
      <c r="C40" s="41"/>
      <c r="D40" s="42"/>
      <c r="E40" s="39"/>
      <c r="F40" s="39"/>
      <c r="G40" s="39"/>
      <c r="H40" s="39"/>
      <c r="I40" s="12"/>
      <c r="J40" s="7"/>
      <c r="K40" s="7"/>
      <c r="L40" s="7"/>
    </row>
    <row r="41" spans="1:12" s="8" customFormat="1" ht="18" customHeight="1" thickBot="1" x14ac:dyDescent="0.25">
      <c r="A41" s="38"/>
      <c r="B41" s="41" t="s">
        <v>387</v>
      </c>
      <c r="C41" s="41"/>
      <c r="D41" s="42"/>
      <c r="E41" s="38"/>
      <c r="F41" s="38"/>
      <c r="G41" s="38"/>
      <c r="H41" s="38"/>
      <c r="I41" s="9"/>
      <c r="J41" s="7"/>
      <c r="K41" s="7"/>
      <c r="L41" s="7"/>
    </row>
    <row r="42" spans="1:12" s="8" customFormat="1" ht="18" customHeight="1" x14ac:dyDescent="0.2">
      <c r="A42" s="38"/>
      <c r="B42" s="43"/>
      <c r="C42" s="43"/>
      <c r="D42" s="44"/>
      <c r="E42" s="38"/>
      <c r="F42" s="38"/>
      <c r="G42" s="38"/>
      <c r="H42" s="38"/>
      <c r="I42" s="9"/>
      <c r="J42" s="7"/>
      <c r="K42" s="7"/>
      <c r="L42" s="7"/>
    </row>
    <row r="43" spans="1:12" s="8" customFormat="1" ht="15" customHeight="1" x14ac:dyDescent="0.2">
      <c r="A43" s="100" t="s">
        <v>10</v>
      </c>
      <c r="B43" s="100"/>
      <c r="C43" s="38"/>
      <c r="D43" s="38"/>
      <c r="E43" s="38"/>
      <c r="F43" s="38"/>
      <c r="G43" s="38"/>
      <c r="H43" s="38"/>
      <c r="I43" s="9"/>
      <c r="J43" s="7"/>
      <c r="K43" s="7"/>
      <c r="L43" s="7"/>
    </row>
    <row r="44" spans="1:12" s="8" customFormat="1" ht="50.1" customHeight="1" x14ac:dyDescent="0.2">
      <c r="A44" s="28" t="s">
        <v>464</v>
      </c>
      <c r="B44" s="28" t="s">
        <v>4</v>
      </c>
      <c r="C44" s="28" t="s">
        <v>266</v>
      </c>
      <c r="D44" s="28" t="s">
        <v>5</v>
      </c>
      <c r="E44" s="28" t="s">
        <v>6</v>
      </c>
      <c r="F44" s="28" t="s">
        <v>201</v>
      </c>
      <c r="G44" s="28" t="s">
        <v>7</v>
      </c>
      <c r="H44" s="28" t="s">
        <v>202</v>
      </c>
      <c r="I44" s="10" t="s">
        <v>465</v>
      </c>
      <c r="J44" s="7"/>
      <c r="K44" s="7"/>
      <c r="L44" s="7"/>
    </row>
    <row r="45" spans="1:12" s="8" customFormat="1" ht="20.100000000000001" customHeight="1" x14ac:dyDescent="0.2">
      <c r="A45" s="91">
        <v>1</v>
      </c>
      <c r="B45" s="95" t="s">
        <v>345</v>
      </c>
      <c r="C45" s="71" t="s">
        <v>73</v>
      </c>
      <c r="D45" s="72" t="s">
        <v>19</v>
      </c>
      <c r="E45" s="36">
        <v>70</v>
      </c>
      <c r="F45" s="36">
        <v>70</v>
      </c>
      <c r="G45" s="36">
        <f t="shared" ref="G45:G54" si="1">F45*2</f>
        <v>140</v>
      </c>
      <c r="H45" s="36">
        <v>7</v>
      </c>
      <c r="I45" s="11"/>
      <c r="J45" s="7"/>
      <c r="K45" s="7"/>
      <c r="L45" s="7"/>
    </row>
    <row r="46" spans="1:12" s="8" customFormat="1" ht="20.100000000000001" customHeight="1" x14ac:dyDescent="0.2">
      <c r="A46" s="101"/>
      <c r="B46" s="102"/>
      <c r="C46" s="71" t="s">
        <v>74</v>
      </c>
      <c r="D46" s="72" t="s">
        <v>20</v>
      </c>
      <c r="E46" s="36">
        <v>57</v>
      </c>
      <c r="F46" s="36">
        <v>57</v>
      </c>
      <c r="G46" s="36">
        <f t="shared" si="1"/>
        <v>114</v>
      </c>
      <c r="H46" s="36">
        <v>6</v>
      </c>
      <c r="I46" s="11"/>
      <c r="J46" s="7"/>
      <c r="K46" s="7"/>
      <c r="L46" s="7"/>
    </row>
    <row r="47" spans="1:12" s="8" customFormat="1" ht="20.100000000000001" customHeight="1" x14ac:dyDescent="0.2">
      <c r="A47" s="101"/>
      <c r="B47" s="102"/>
      <c r="C47" s="71" t="s">
        <v>372</v>
      </c>
      <c r="D47" s="72" t="s">
        <v>21</v>
      </c>
      <c r="E47" s="36">
        <v>40</v>
      </c>
      <c r="F47" s="36">
        <v>40</v>
      </c>
      <c r="G47" s="36">
        <f t="shared" si="1"/>
        <v>80</v>
      </c>
      <c r="H47" s="36">
        <v>4</v>
      </c>
      <c r="I47" s="11"/>
      <c r="J47" s="7"/>
      <c r="K47" s="7"/>
      <c r="L47" s="7"/>
    </row>
    <row r="48" spans="1:12" s="8" customFormat="1" ht="20.100000000000001" customHeight="1" x14ac:dyDescent="0.2">
      <c r="A48" s="101"/>
      <c r="B48" s="102"/>
      <c r="C48" s="71" t="s">
        <v>75</v>
      </c>
      <c r="D48" s="72" t="s">
        <v>22</v>
      </c>
      <c r="E48" s="36">
        <v>50</v>
      </c>
      <c r="F48" s="36">
        <v>50</v>
      </c>
      <c r="G48" s="36">
        <f t="shared" si="1"/>
        <v>100</v>
      </c>
      <c r="H48" s="36">
        <v>5</v>
      </c>
      <c r="I48" s="14" t="s">
        <v>276</v>
      </c>
      <c r="J48" s="7"/>
      <c r="K48" s="7"/>
      <c r="L48" s="7"/>
    </row>
    <row r="49" spans="1:12" s="8" customFormat="1" ht="20.100000000000001" customHeight="1" x14ac:dyDescent="0.2">
      <c r="A49" s="101"/>
      <c r="B49" s="102"/>
      <c r="C49" s="71" t="s">
        <v>76</v>
      </c>
      <c r="D49" s="72" t="s">
        <v>268</v>
      </c>
      <c r="E49" s="36">
        <v>18</v>
      </c>
      <c r="F49" s="36">
        <v>18</v>
      </c>
      <c r="G49" s="36">
        <f t="shared" si="1"/>
        <v>36</v>
      </c>
      <c r="H49" s="36">
        <v>2</v>
      </c>
      <c r="I49" s="11"/>
      <c r="J49" s="7"/>
      <c r="K49" s="7"/>
      <c r="L49" s="7"/>
    </row>
    <row r="50" spans="1:12" s="8" customFormat="1" ht="20.100000000000001" customHeight="1" x14ac:dyDescent="0.2">
      <c r="A50" s="101"/>
      <c r="B50" s="102"/>
      <c r="C50" s="71" t="s">
        <v>77</v>
      </c>
      <c r="D50" s="72" t="s">
        <v>305</v>
      </c>
      <c r="E50" s="36">
        <v>71</v>
      </c>
      <c r="F50" s="36">
        <v>71</v>
      </c>
      <c r="G50" s="36">
        <f t="shared" si="1"/>
        <v>142</v>
      </c>
      <c r="H50" s="36">
        <v>7</v>
      </c>
      <c r="I50" s="11"/>
      <c r="J50" s="7"/>
      <c r="K50" s="7"/>
      <c r="L50" s="7"/>
    </row>
    <row r="51" spans="1:12" s="8" customFormat="1" ht="20.100000000000001" customHeight="1" x14ac:dyDescent="0.2">
      <c r="A51" s="101"/>
      <c r="B51" s="102"/>
      <c r="C51" s="71" t="s">
        <v>78</v>
      </c>
      <c r="D51" s="72" t="s">
        <v>58</v>
      </c>
      <c r="E51" s="36">
        <v>105</v>
      </c>
      <c r="F51" s="36">
        <v>105</v>
      </c>
      <c r="G51" s="36">
        <f t="shared" si="1"/>
        <v>210</v>
      </c>
      <c r="H51" s="36">
        <v>10</v>
      </c>
      <c r="I51" s="11"/>
      <c r="J51" s="7"/>
      <c r="K51" s="7"/>
      <c r="L51" s="7"/>
    </row>
    <row r="52" spans="1:12" s="8" customFormat="1" ht="20.100000000000001" customHeight="1" x14ac:dyDescent="0.2">
      <c r="A52" s="101"/>
      <c r="B52" s="102"/>
      <c r="C52" s="71" t="s">
        <v>79</v>
      </c>
      <c r="D52" s="72" t="s">
        <v>344</v>
      </c>
      <c r="E52" s="36">
        <v>100</v>
      </c>
      <c r="F52" s="36">
        <v>100</v>
      </c>
      <c r="G52" s="36">
        <f t="shared" si="1"/>
        <v>200</v>
      </c>
      <c r="H52" s="36">
        <v>10</v>
      </c>
      <c r="I52" s="11"/>
      <c r="J52" s="7"/>
      <c r="K52" s="7"/>
      <c r="L52" s="7"/>
    </row>
    <row r="53" spans="1:12" s="8" customFormat="1" ht="20.100000000000001" customHeight="1" x14ac:dyDescent="0.2">
      <c r="A53" s="101"/>
      <c r="B53" s="102"/>
      <c r="C53" s="71" t="s">
        <v>80</v>
      </c>
      <c r="D53" s="72" t="s">
        <v>23</v>
      </c>
      <c r="E53" s="36">
        <v>57</v>
      </c>
      <c r="F53" s="36">
        <v>57</v>
      </c>
      <c r="G53" s="36">
        <f t="shared" si="1"/>
        <v>114</v>
      </c>
      <c r="H53" s="36">
        <v>6</v>
      </c>
      <c r="I53" s="11"/>
      <c r="J53" s="7"/>
      <c r="K53" s="7"/>
      <c r="L53" s="7"/>
    </row>
    <row r="54" spans="1:12" s="8" customFormat="1" ht="20.100000000000001" customHeight="1" x14ac:dyDescent="0.2">
      <c r="A54" s="92"/>
      <c r="B54" s="96"/>
      <c r="C54" s="71" t="s">
        <v>81</v>
      </c>
      <c r="D54" s="72" t="s">
        <v>24</v>
      </c>
      <c r="E54" s="36">
        <v>52</v>
      </c>
      <c r="F54" s="36">
        <v>52</v>
      </c>
      <c r="G54" s="36">
        <f t="shared" si="1"/>
        <v>104</v>
      </c>
      <c r="H54" s="36">
        <v>5</v>
      </c>
      <c r="I54" s="11"/>
      <c r="J54" s="7"/>
      <c r="K54" s="7"/>
      <c r="L54" s="7"/>
    </row>
    <row r="55" spans="1:12" s="8" customFormat="1" ht="15" x14ac:dyDescent="0.2">
      <c r="A55" s="103" t="s">
        <v>11</v>
      </c>
      <c r="B55" s="103"/>
      <c r="C55" s="46"/>
      <c r="D55" s="47">
        <v>10</v>
      </c>
      <c r="E55" s="46">
        <f>SUM(E45:E54)</f>
        <v>620</v>
      </c>
      <c r="F55" s="46">
        <f>SUM(F45:F54)</f>
        <v>620</v>
      </c>
      <c r="G55" s="46">
        <f>SUM(G45:G54)</f>
        <v>1240</v>
      </c>
      <c r="H55" s="46">
        <f>SUM(H45:H54)</f>
        <v>62</v>
      </c>
      <c r="I55" s="16"/>
      <c r="J55" s="7"/>
      <c r="K55" s="7"/>
      <c r="L55" s="7"/>
    </row>
    <row r="56" spans="1:12" s="8" customFormat="1" ht="15.75" thickBot="1" x14ac:dyDescent="0.25">
      <c r="A56" s="39"/>
      <c r="B56" s="39"/>
      <c r="C56" s="39"/>
      <c r="D56" s="40"/>
      <c r="E56" s="39"/>
      <c r="F56" s="39"/>
      <c r="G56" s="39"/>
      <c r="H56" s="39"/>
      <c r="I56" s="12"/>
      <c r="J56" s="7"/>
      <c r="K56" s="7"/>
      <c r="L56" s="7"/>
    </row>
    <row r="57" spans="1:12" s="8" customFormat="1" ht="18" customHeight="1" thickBot="1" x14ac:dyDescent="0.25">
      <c r="A57" s="39"/>
      <c r="B57" s="41" t="s">
        <v>473</v>
      </c>
      <c r="C57" s="41"/>
      <c r="D57" s="42" t="s">
        <v>475</v>
      </c>
      <c r="E57" s="39"/>
      <c r="F57" s="39"/>
      <c r="G57" s="39"/>
      <c r="H57" s="39"/>
      <c r="I57" s="12"/>
      <c r="J57" s="7"/>
      <c r="K57" s="7"/>
      <c r="L57" s="7"/>
    </row>
    <row r="58" spans="1:12" s="8" customFormat="1" ht="18" customHeight="1" thickBot="1" x14ac:dyDescent="0.25">
      <c r="A58" s="39"/>
      <c r="B58" s="41" t="s">
        <v>474</v>
      </c>
      <c r="C58" s="41"/>
      <c r="D58" s="42"/>
      <c r="E58" s="39"/>
      <c r="F58" s="39"/>
      <c r="G58" s="39"/>
      <c r="H58" s="39"/>
      <c r="I58" s="12"/>
      <c r="J58" s="7"/>
      <c r="K58" s="7"/>
      <c r="L58" s="7"/>
    </row>
    <row r="59" spans="1:12" s="8" customFormat="1" ht="18" customHeight="1" thickBot="1" x14ac:dyDescent="0.25">
      <c r="A59" s="38"/>
      <c r="B59" s="41" t="s">
        <v>391</v>
      </c>
      <c r="C59" s="41"/>
      <c r="D59" s="42"/>
      <c r="E59" s="38"/>
      <c r="F59" s="38"/>
      <c r="G59" s="38"/>
      <c r="H59" s="38"/>
      <c r="I59" s="9"/>
      <c r="J59" s="7"/>
      <c r="K59" s="7"/>
      <c r="L59" s="7"/>
    </row>
    <row r="60" spans="1:12" s="8" customFormat="1" ht="15" customHeight="1" x14ac:dyDescent="0.2">
      <c r="A60" s="37"/>
      <c r="B60" s="38"/>
      <c r="C60" s="38"/>
      <c r="D60" s="38"/>
      <c r="E60" s="38"/>
      <c r="F60" s="38"/>
      <c r="G60" s="38"/>
      <c r="H60" s="38"/>
      <c r="I60" s="9"/>
      <c r="J60" s="7"/>
      <c r="K60" s="7"/>
      <c r="L60" s="7"/>
    </row>
    <row r="61" spans="1:12" ht="15" customHeight="1" x14ac:dyDescent="0.2">
      <c r="A61" s="100" t="s">
        <v>25</v>
      </c>
      <c r="B61" s="100"/>
      <c r="C61" s="38"/>
      <c r="D61" s="38"/>
      <c r="E61" s="38"/>
      <c r="F61" s="38"/>
      <c r="G61" s="38"/>
      <c r="H61" s="38"/>
      <c r="I61" s="9"/>
    </row>
    <row r="62" spans="1:12" ht="50.1" customHeight="1" x14ac:dyDescent="0.2">
      <c r="A62" s="28" t="s">
        <v>464</v>
      </c>
      <c r="B62" s="28" t="s">
        <v>4</v>
      </c>
      <c r="C62" s="28" t="s">
        <v>266</v>
      </c>
      <c r="D62" s="28" t="s">
        <v>5</v>
      </c>
      <c r="E62" s="28" t="s">
        <v>6</v>
      </c>
      <c r="F62" s="28" t="s">
        <v>201</v>
      </c>
      <c r="G62" s="28" t="s">
        <v>7</v>
      </c>
      <c r="H62" s="28" t="s">
        <v>202</v>
      </c>
      <c r="I62" s="10" t="s">
        <v>465</v>
      </c>
    </row>
    <row r="63" spans="1:12" ht="20.100000000000001" customHeight="1" x14ac:dyDescent="0.2">
      <c r="A63" s="91">
        <v>76</v>
      </c>
      <c r="B63" s="93" t="s">
        <v>346</v>
      </c>
      <c r="C63" s="71" t="s">
        <v>82</v>
      </c>
      <c r="D63" s="72" t="s">
        <v>214</v>
      </c>
      <c r="E63" s="36">
        <v>33</v>
      </c>
      <c r="F63" s="36">
        <v>33</v>
      </c>
      <c r="G63" s="36">
        <f t="shared" ref="G63:G68" si="2">F63*2</f>
        <v>66</v>
      </c>
      <c r="H63" s="36">
        <v>3</v>
      </c>
      <c r="I63" s="11"/>
    </row>
    <row r="64" spans="1:12" ht="20.100000000000001" customHeight="1" x14ac:dyDescent="0.2">
      <c r="A64" s="92"/>
      <c r="B64" s="94"/>
      <c r="C64" s="74" t="s">
        <v>83</v>
      </c>
      <c r="D64" s="72" t="s">
        <v>215</v>
      </c>
      <c r="E64" s="36">
        <v>45</v>
      </c>
      <c r="F64" s="36">
        <v>45</v>
      </c>
      <c r="G64" s="36">
        <f t="shared" si="2"/>
        <v>90</v>
      </c>
      <c r="H64" s="36">
        <v>4</v>
      </c>
      <c r="I64" s="11"/>
    </row>
    <row r="65" spans="1:9" ht="20.100000000000001" customHeight="1" x14ac:dyDescent="0.2">
      <c r="A65" s="29">
        <v>77</v>
      </c>
      <c r="B65" s="70" t="s">
        <v>26</v>
      </c>
      <c r="C65" s="71" t="s">
        <v>84</v>
      </c>
      <c r="D65" s="72" t="s">
        <v>285</v>
      </c>
      <c r="E65" s="36">
        <v>25</v>
      </c>
      <c r="F65" s="36">
        <v>25</v>
      </c>
      <c r="G65" s="36">
        <f t="shared" si="2"/>
        <v>50</v>
      </c>
      <c r="H65" s="36">
        <v>2</v>
      </c>
      <c r="I65" s="11"/>
    </row>
    <row r="66" spans="1:9" ht="20.100000000000001" customHeight="1" x14ac:dyDescent="0.2">
      <c r="A66" s="77">
        <v>758</v>
      </c>
      <c r="B66" s="70" t="s">
        <v>347</v>
      </c>
      <c r="C66" s="74" t="s">
        <v>85</v>
      </c>
      <c r="D66" s="72" t="s">
        <v>217</v>
      </c>
      <c r="E66" s="36">
        <v>20</v>
      </c>
      <c r="F66" s="36">
        <v>20</v>
      </c>
      <c r="G66" s="36">
        <f t="shared" si="2"/>
        <v>40</v>
      </c>
      <c r="H66" s="36">
        <v>3</v>
      </c>
      <c r="I66" s="11"/>
    </row>
    <row r="67" spans="1:9" ht="20.100000000000001" customHeight="1" x14ac:dyDescent="0.2">
      <c r="A67" s="101">
        <v>64</v>
      </c>
      <c r="B67" s="95" t="s">
        <v>306</v>
      </c>
      <c r="C67" s="71" t="s">
        <v>86</v>
      </c>
      <c r="D67" s="72" t="s">
        <v>218</v>
      </c>
      <c r="E67" s="36">
        <v>21</v>
      </c>
      <c r="F67" s="36">
        <v>21</v>
      </c>
      <c r="G67" s="36">
        <f t="shared" si="2"/>
        <v>42</v>
      </c>
      <c r="H67" s="36">
        <v>2</v>
      </c>
      <c r="I67" s="17"/>
    </row>
    <row r="68" spans="1:9" ht="20.100000000000001" customHeight="1" x14ac:dyDescent="0.2">
      <c r="A68" s="92"/>
      <c r="B68" s="96"/>
      <c r="C68" s="74" t="s">
        <v>87</v>
      </c>
      <c r="D68" s="72" t="s">
        <v>219</v>
      </c>
      <c r="E68" s="36">
        <v>55</v>
      </c>
      <c r="F68" s="36">
        <v>55</v>
      </c>
      <c r="G68" s="36">
        <f t="shared" si="2"/>
        <v>110</v>
      </c>
      <c r="H68" s="36">
        <v>5</v>
      </c>
      <c r="I68" s="11"/>
    </row>
    <row r="69" spans="1:9" s="40" customFormat="1" ht="15" x14ac:dyDescent="0.2">
      <c r="A69" s="103" t="s">
        <v>11</v>
      </c>
      <c r="B69" s="103"/>
      <c r="C69" s="46"/>
      <c r="D69" s="47">
        <v>6</v>
      </c>
      <c r="E69" s="46">
        <f>SUM(E63:E68)</f>
        <v>199</v>
      </c>
      <c r="F69" s="46">
        <f>SUM(F63:F68)</f>
        <v>199</v>
      </c>
      <c r="G69" s="46">
        <f>SUM(G63:G68)</f>
        <v>398</v>
      </c>
      <c r="H69" s="46">
        <f>SUM(H63:H68)</f>
        <v>19</v>
      </c>
      <c r="I69" s="16"/>
    </row>
    <row r="70" spans="1:9" ht="15.75" thickBot="1" x14ac:dyDescent="0.25">
      <c r="A70" s="39"/>
      <c r="B70" s="39"/>
      <c r="C70" s="39"/>
      <c r="D70" s="40"/>
      <c r="E70" s="39"/>
      <c r="F70" s="39"/>
      <c r="G70" s="40"/>
      <c r="H70" s="39"/>
      <c r="I70" s="12"/>
    </row>
    <row r="71" spans="1:9" ht="18" customHeight="1" thickBot="1" x14ac:dyDescent="0.25">
      <c r="A71" s="39"/>
      <c r="B71" s="41" t="s">
        <v>476</v>
      </c>
      <c r="C71" s="41"/>
      <c r="D71" s="42" t="s">
        <v>478</v>
      </c>
      <c r="E71" s="39"/>
      <c r="F71" s="39"/>
      <c r="G71" s="39"/>
      <c r="H71" s="39"/>
      <c r="I71" s="12"/>
    </row>
    <row r="72" spans="1:9" ht="18" customHeight="1" thickBot="1" x14ac:dyDescent="0.25">
      <c r="A72" s="39"/>
      <c r="B72" s="41" t="s">
        <v>477</v>
      </c>
      <c r="C72" s="41"/>
      <c r="D72" s="42"/>
      <c r="E72" s="39"/>
      <c r="F72" s="39"/>
      <c r="G72" s="39"/>
      <c r="H72" s="39"/>
      <c r="I72" s="12"/>
    </row>
    <row r="73" spans="1:9" ht="15.75" customHeight="1" thickBot="1" x14ac:dyDescent="0.25">
      <c r="A73" s="38"/>
      <c r="B73" s="41" t="s">
        <v>395</v>
      </c>
      <c r="C73" s="41"/>
      <c r="D73" s="42"/>
      <c r="E73" s="38"/>
      <c r="F73" s="38"/>
      <c r="G73" s="38"/>
      <c r="H73" s="38"/>
      <c r="I73" s="9"/>
    </row>
    <row r="74" spans="1:9" ht="15" customHeight="1" x14ac:dyDescent="0.2">
      <c r="A74" s="100" t="s">
        <v>342</v>
      </c>
      <c r="B74" s="100"/>
      <c r="C74" s="38"/>
      <c r="D74" s="38"/>
      <c r="E74" s="38"/>
      <c r="F74" s="38"/>
      <c r="G74" s="38"/>
      <c r="H74" s="38"/>
      <c r="I74" s="9"/>
    </row>
    <row r="75" spans="1:9" ht="50.1" customHeight="1" x14ac:dyDescent="0.2">
      <c r="A75" s="28" t="s">
        <v>464</v>
      </c>
      <c r="B75" s="28" t="s">
        <v>4</v>
      </c>
      <c r="C75" s="28" t="s">
        <v>266</v>
      </c>
      <c r="D75" s="28" t="s">
        <v>5</v>
      </c>
      <c r="E75" s="28" t="s">
        <v>6</v>
      </c>
      <c r="F75" s="28" t="s">
        <v>201</v>
      </c>
      <c r="G75" s="28" t="s">
        <v>7</v>
      </c>
      <c r="H75" s="28" t="s">
        <v>202</v>
      </c>
      <c r="I75" s="10" t="s">
        <v>465</v>
      </c>
    </row>
    <row r="76" spans="1:9" ht="20.100000000000001" customHeight="1" x14ac:dyDescent="0.2">
      <c r="A76" s="91">
        <v>507</v>
      </c>
      <c r="B76" s="93" t="s">
        <v>307</v>
      </c>
      <c r="C76" s="71" t="s">
        <v>88</v>
      </c>
      <c r="D76" s="72" t="s">
        <v>220</v>
      </c>
      <c r="E76" s="36">
        <v>22</v>
      </c>
      <c r="F76" s="36">
        <v>22</v>
      </c>
      <c r="G76" s="36">
        <f t="shared" ref="G76:G81" si="3">F76*2</f>
        <v>44</v>
      </c>
      <c r="H76" s="36">
        <v>2</v>
      </c>
      <c r="I76" s="11"/>
    </row>
    <row r="77" spans="1:9" ht="20.100000000000001" customHeight="1" x14ac:dyDescent="0.2">
      <c r="A77" s="92"/>
      <c r="B77" s="94"/>
      <c r="C77" s="74" t="s">
        <v>89</v>
      </c>
      <c r="D77" s="72" t="s">
        <v>289</v>
      </c>
      <c r="E77" s="36">
        <v>24</v>
      </c>
      <c r="F77" s="36">
        <v>24</v>
      </c>
      <c r="G77" s="36">
        <f t="shared" si="3"/>
        <v>48</v>
      </c>
      <c r="H77" s="36">
        <v>2</v>
      </c>
      <c r="I77" s="11"/>
    </row>
    <row r="78" spans="1:9" ht="20.100000000000001" customHeight="1" x14ac:dyDescent="0.2">
      <c r="A78" s="91">
        <v>55</v>
      </c>
      <c r="B78" s="95" t="s">
        <v>27</v>
      </c>
      <c r="C78" s="71" t="s">
        <v>90</v>
      </c>
      <c r="D78" s="72" t="s">
        <v>348</v>
      </c>
      <c r="E78" s="36">
        <v>27</v>
      </c>
      <c r="F78" s="36">
        <v>27</v>
      </c>
      <c r="G78" s="36">
        <f t="shared" si="3"/>
        <v>54</v>
      </c>
      <c r="H78" s="36">
        <v>3</v>
      </c>
      <c r="I78" s="11"/>
    </row>
    <row r="79" spans="1:9" ht="20.100000000000001" customHeight="1" x14ac:dyDescent="0.2">
      <c r="A79" s="92"/>
      <c r="B79" s="96"/>
      <c r="C79" s="74" t="s">
        <v>91</v>
      </c>
      <c r="D79" s="72" t="s">
        <v>286</v>
      </c>
      <c r="E79" s="36">
        <v>54</v>
      </c>
      <c r="F79" s="36">
        <v>54</v>
      </c>
      <c r="G79" s="36">
        <f t="shared" si="3"/>
        <v>108</v>
      </c>
      <c r="H79" s="36">
        <v>5</v>
      </c>
      <c r="I79" s="11"/>
    </row>
    <row r="80" spans="1:9" ht="20.100000000000001" customHeight="1" x14ac:dyDescent="0.2">
      <c r="A80" s="29">
        <v>723</v>
      </c>
      <c r="B80" s="70" t="s">
        <v>349</v>
      </c>
      <c r="C80" s="71" t="s">
        <v>92</v>
      </c>
      <c r="D80" s="72" t="s">
        <v>221</v>
      </c>
      <c r="E80" s="36">
        <v>13</v>
      </c>
      <c r="F80" s="36">
        <v>13</v>
      </c>
      <c r="G80" s="36">
        <f t="shared" si="3"/>
        <v>26</v>
      </c>
      <c r="H80" s="36">
        <v>1</v>
      </c>
      <c r="I80" s="11"/>
    </row>
    <row r="81" spans="1:10" ht="20.100000000000001" customHeight="1" x14ac:dyDescent="0.2">
      <c r="A81" s="29">
        <v>62</v>
      </c>
      <c r="B81" s="70" t="s">
        <v>308</v>
      </c>
      <c r="C81" s="71" t="s">
        <v>93</v>
      </c>
      <c r="D81" s="72" t="s">
        <v>350</v>
      </c>
      <c r="E81" s="36">
        <v>26</v>
      </c>
      <c r="F81" s="36">
        <v>26</v>
      </c>
      <c r="G81" s="36">
        <f t="shared" si="3"/>
        <v>52</v>
      </c>
      <c r="H81" s="36">
        <v>3</v>
      </c>
      <c r="I81" s="11"/>
    </row>
    <row r="82" spans="1:10" s="40" customFormat="1" ht="15" x14ac:dyDescent="0.2">
      <c r="A82" s="103" t="s">
        <v>11</v>
      </c>
      <c r="B82" s="103"/>
      <c r="C82" s="46"/>
      <c r="D82" s="47">
        <v>6</v>
      </c>
      <c r="E82" s="46">
        <f>SUM(E76:E81)</f>
        <v>166</v>
      </c>
      <c r="F82" s="46">
        <f>SUM(F76:F81)</f>
        <v>166</v>
      </c>
      <c r="G82" s="46">
        <f>SUM(G76:G81)</f>
        <v>332</v>
      </c>
      <c r="H82" s="46">
        <f>SUM(H76:H81)</f>
        <v>16</v>
      </c>
      <c r="I82" s="16"/>
    </row>
    <row r="83" spans="1:10" ht="15.75" thickBot="1" x14ac:dyDescent="0.25">
      <c r="A83" s="39"/>
      <c r="B83" s="39"/>
      <c r="C83" s="39"/>
      <c r="D83" s="40"/>
      <c r="E83" s="39"/>
      <c r="F83" s="39"/>
      <c r="G83" s="39"/>
      <c r="H83" s="39"/>
      <c r="I83" s="12"/>
    </row>
    <row r="84" spans="1:10" ht="18" customHeight="1" thickBot="1" x14ac:dyDescent="0.25">
      <c r="A84" s="39"/>
      <c r="B84" s="41" t="s">
        <v>479</v>
      </c>
      <c r="C84" s="41"/>
      <c r="D84" s="42" t="s">
        <v>481</v>
      </c>
      <c r="E84" s="39"/>
      <c r="F84" s="39"/>
      <c r="G84" s="39"/>
      <c r="H84" s="39"/>
      <c r="I84" s="12"/>
    </row>
    <row r="85" spans="1:10" ht="18" customHeight="1" thickBot="1" x14ac:dyDescent="0.25">
      <c r="A85" s="39"/>
      <c r="B85" s="41" t="s">
        <v>480</v>
      </c>
      <c r="C85" s="41"/>
      <c r="D85" s="42"/>
      <c r="E85" s="39"/>
      <c r="F85" s="39"/>
      <c r="G85" s="39"/>
      <c r="H85" s="39"/>
      <c r="I85" s="12"/>
    </row>
    <row r="86" spans="1:10" ht="18" customHeight="1" thickBot="1" x14ac:dyDescent="0.25">
      <c r="A86" s="38"/>
      <c r="B86" s="41" t="s">
        <v>399</v>
      </c>
      <c r="C86" s="41"/>
      <c r="D86" s="42"/>
      <c r="E86" s="38"/>
      <c r="F86" s="38"/>
      <c r="G86" s="38"/>
      <c r="H86" s="38"/>
      <c r="I86" s="9"/>
    </row>
    <row r="87" spans="1:10" ht="15" x14ac:dyDescent="0.2">
      <c r="A87" s="40"/>
      <c r="B87" s="40"/>
      <c r="C87" s="40"/>
      <c r="D87" s="40"/>
      <c r="E87" s="40"/>
      <c r="F87" s="40"/>
      <c r="G87" s="40"/>
      <c r="H87" s="40"/>
      <c r="I87" s="13"/>
    </row>
    <row r="88" spans="1:10" ht="15" customHeight="1" x14ac:dyDescent="0.2">
      <c r="A88" s="100" t="s">
        <v>400</v>
      </c>
      <c r="B88" s="100"/>
      <c r="C88" s="38"/>
      <c r="D88" s="38"/>
      <c r="E88" s="38"/>
      <c r="F88" s="38"/>
      <c r="G88" s="38"/>
      <c r="H88" s="38"/>
      <c r="I88" s="9"/>
      <c r="J88" s="7"/>
    </row>
    <row r="89" spans="1:10" ht="50.1" customHeight="1" x14ac:dyDescent="0.2">
      <c r="A89" s="28" t="s">
        <v>464</v>
      </c>
      <c r="B89" s="28" t="s">
        <v>4</v>
      </c>
      <c r="C89" s="28" t="s">
        <v>266</v>
      </c>
      <c r="D89" s="28" t="s">
        <v>5</v>
      </c>
      <c r="E89" s="28" t="s">
        <v>6</v>
      </c>
      <c r="F89" s="28" t="s">
        <v>201</v>
      </c>
      <c r="G89" s="28" t="s">
        <v>7</v>
      </c>
      <c r="H89" s="28" t="s">
        <v>202</v>
      </c>
      <c r="I89" s="10" t="s">
        <v>465</v>
      </c>
      <c r="J89" s="7"/>
    </row>
    <row r="90" spans="1:10" ht="20.100000000000001" customHeight="1" x14ac:dyDescent="0.2">
      <c r="A90" s="91">
        <v>78</v>
      </c>
      <c r="B90" s="93" t="s">
        <v>32</v>
      </c>
      <c r="C90" s="71" t="s">
        <v>94</v>
      </c>
      <c r="D90" s="72" t="s">
        <v>223</v>
      </c>
      <c r="E90" s="36">
        <v>29</v>
      </c>
      <c r="F90" s="36">
        <v>29</v>
      </c>
      <c r="G90" s="36">
        <f t="shared" ref="G90:G95" si="4">F90*2</f>
        <v>58</v>
      </c>
      <c r="H90" s="36">
        <v>3</v>
      </c>
      <c r="I90" s="11"/>
      <c r="J90" s="7"/>
    </row>
    <row r="91" spans="1:10" ht="20.100000000000001" customHeight="1" x14ac:dyDescent="0.2">
      <c r="A91" s="92"/>
      <c r="B91" s="94"/>
      <c r="C91" s="74" t="s">
        <v>95</v>
      </c>
      <c r="D91" s="72" t="s">
        <v>224</v>
      </c>
      <c r="E91" s="36">
        <v>21</v>
      </c>
      <c r="F91" s="36">
        <v>21</v>
      </c>
      <c r="G91" s="36">
        <f t="shared" si="4"/>
        <v>42</v>
      </c>
      <c r="H91" s="36">
        <v>2</v>
      </c>
      <c r="I91" s="11"/>
      <c r="J91" s="7"/>
    </row>
    <row r="92" spans="1:10" ht="20.100000000000001" customHeight="1" x14ac:dyDescent="0.2">
      <c r="A92" s="91">
        <v>91</v>
      </c>
      <c r="B92" s="95" t="s">
        <v>33</v>
      </c>
      <c r="C92" s="71" t="s">
        <v>96</v>
      </c>
      <c r="D92" s="72" t="s">
        <v>225</v>
      </c>
      <c r="E92" s="36">
        <v>31</v>
      </c>
      <c r="F92" s="36">
        <v>31</v>
      </c>
      <c r="G92" s="36">
        <f t="shared" si="4"/>
        <v>62</v>
      </c>
      <c r="H92" s="36">
        <v>3</v>
      </c>
      <c r="I92" s="11"/>
      <c r="J92" s="7"/>
    </row>
    <row r="93" spans="1:10" ht="20.100000000000001" customHeight="1" x14ac:dyDescent="0.2">
      <c r="A93" s="92"/>
      <c r="B93" s="96"/>
      <c r="C93" s="74" t="s">
        <v>97</v>
      </c>
      <c r="D93" s="72" t="s">
        <v>226</v>
      </c>
      <c r="E93" s="36">
        <v>58</v>
      </c>
      <c r="F93" s="36">
        <v>58</v>
      </c>
      <c r="G93" s="36">
        <f t="shared" si="4"/>
        <v>116</v>
      </c>
      <c r="H93" s="36">
        <v>6</v>
      </c>
      <c r="I93" s="11"/>
      <c r="J93" s="7"/>
    </row>
    <row r="94" spans="1:10" ht="20.100000000000001" customHeight="1" x14ac:dyDescent="0.2">
      <c r="A94" s="91">
        <v>213</v>
      </c>
      <c r="B94" s="95" t="s">
        <v>309</v>
      </c>
      <c r="C94" s="71" t="s">
        <v>98</v>
      </c>
      <c r="D94" s="72" t="s">
        <v>264</v>
      </c>
      <c r="E94" s="36">
        <v>19</v>
      </c>
      <c r="F94" s="36">
        <v>19</v>
      </c>
      <c r="G94" s="36">
        <f t="shared" si="4"/>
        <v>38</v>
      </c>
      <c r="H94" s="36">
        <v>2</v>
      </c>
      <c r="I94" s="11"/>
      <c r="J94" s="7"/>
    </row>
    <row r="95" spans="1:10" ht="20.100000000000001" customHeight="1" x14ac:dyDescent="0.2">
      <c r="A95" s="92"/>
      <c r="B95" s="96"/>
      <c r="C95" s="74" t="s">
        <v>99</v>
      </c>
      <c r="D95" s="72" t="s">
        <v>250</v>
      </c>
      <c r="E95" s="36">
        <v>35</v>
      </c>
      <c r="F95" s="36">
        <v>35</v>
      </c>
      <c r="G95" s="36">
        <f t="shared" si="4"/>
        <v>70</v>
      </c>
      <c r="H95" s="36">
        <v>3</v>
      </c>
      <c r="I95" s="67"/>
      <c r="J95" s="7"/>
    </row>
    <row r="96" spans="1:10" s="40" customFormat="1" ht="15" x14ac:dyDescent="0.2">
      <c r="A96" s="103" t="s">
        <v>11</v>
      </c>
      <c r="B96" s="103"/>
      <c r="C96" s="46"/>
      <c r="D96" s="47">
        <v>6</v>
      </c>
      <c r="E96" s="46">
        <f>SUM(E90:E95)</f>
        <v>193</v>
      </c>
      <c r="F96" s="46">
        <f>SUM(F90:F95)</f>
        <v>193</v>
      </c>
      <c r="G96" s="46">
        <f>SUM(G90:G95)</f>
        <v>386</v>
      </c>
      <c r="H96" s="46">
        <f>SUM(H90:H95)</f>
        <v>19</v>
      </c>
      <c r="I96" s="16"/>
      <c r="J96" s="7"/>
    </row>
    <row r="97" spans="1:10" ht="15.75" thickBot="1" x14ac:dyDescent="0.25">
      <c r="A97" s="39"/>
      <c r="B97" s="39"/>
      <c r="C97" s="39"/>
      <c r="D97" s="40"/>
      <c r="E97" s="39"/>
      <c r="F97" s="39"/>
      <c r="G97" s="39"/>
      <c r="H97" s="39"/>
      <c r="I97" s="12"/>
      <c r="J97" s="7"/>
    </row>
    <row r="98" spans="1:10" ht="18" customHeight="1" thickBot="1" x14ac:dyDescent="0.25">
      <c r="A98" s="39"/>
      <c r="B98" s="41" t="s">
        <v>482</v>
      </c>
      <c r="C98" s="41"/>
      <c r="D98" s="42" t="s">
        <v>484</v>
      </c>
      <c r="E98" s="39"/>
      <c r="F98" s="39"/>
      <c r="G98" s="39"/>
      <c r="H98" s="39"/>
      <c r="I98" s="12"/>
      <c r="J98" s="7"/>
    </row>
    <row r="99" spans="1:10" ht="18" customHeight="1" thickBot="1" x14ac:dyDescent="0.25">
      <c r="A99" s="39"/>
      <c r="B99" s="41" t="s">
        <v>483</v>
      </c>
      <c r="C99" s="41"/>
      <c r="D99" s="42"/>
      <c r="E99" s="39"/>
      <c r="F99" s="39"/>
      <c r="G99" s="39"/>
      <c r="H99" s="39"/>
      <c r="I99" s="12"/>
      <c r="J99" s="7"/>
    </row>
    <row r="100" spans="1:10" ht="18" customHeight="1" thickBot="1" x14ac:dyDescent="0.25">
      <c r="A100" s="38"/>
      <c r="B100" s="41" t="s">
        <v>404</v>
      </c>
      <c r="C100" s="41"/>
      <c r="D100" s="42"/>
      <c r="E100" s="38"/>
      <c r="F100" s="38"/>
      <c r="G100" s="38"/>
      <c r="H100" s="38"/>
      <c r="I100" s="9"/>
      <c r="J100" s="7"/>
    </row>
    <row r="101" spans="1:10" ht="15" customHeight="1" x14ac:dyDescent="0.2">
      <c r="A101" s="100" t="s">
        <v>31</v>
      </c>
      <c r="B101" s="100"/>
      <c r="C101" s="38"/>
      <c r="D101" s="38"/>
      <c r="E101" s="38"/>
      <c r="F101" s="38"/>
      <c r="G101" s="38"/>
      <c r="H101" s="38"/>
      <c r="I101" s="9"/>
    </row>
    <row r="102" spans="1:10" ht="50.1" customHeight="1" x14ac:dyDescent="0.2">
      <c r="A102" s="28" t="s">
        <v>464</v>
      </c>
      <c r="B102" s="28" t="s">
        <v>4</v>
      </c>
      <c r="C102" s="28" t="s">
        <v>266</v>
      </c>
      <c r="D102" s="28" t="s">
        <v>5</v>
      </c>
      <c r="E102" s="28" t="s">
        <v>6</v>
      </c>
      <c r="F102" s="28" t="s">
        <v>201</v>
      </c>
      <c r="G102" s="28" t="s">
        <v>7</v>
      </c>
      <c r="H102" s="28" t="s">
        <v>202</v>
      </c>
      <c r="I102" s="10" t="s">
        <v>465</v>
      </c>
    </row>
    <row r="103" spans="1:10" ht="20.100000000000001" customHeight="1" x14ac:dyDescent="0.2">
      <c r="A103" s="91">
        <v>56</v>
      </c>
      <c r="B103" s="93" t="s">
        <v>287</v>
      </c>
      <c r="C103" s="71" t="s">
        <v>100</v>
      </c>
      <c r="D103" s="72" t="s">
        <v>351</v>
      </c>
      <c r="E103" s="36">
        <v>59</v>
      </c>
      <c r="F103" s="36">
        <v>59</v>
      </c>
      <c r="G103" s="36">
        <f t="shared" ref="G103:G110" si="5">F103*2</f>
        <v>118</v>
      </c>
      <c r="H103" s="36">
        <v>6</v>
      </c>
      <c r="I103" s="11"/>
    </row>
    <row r="104" spans="1:10" ht="20.100000000000001" customHeight="1" x14ac:dyDescent="0.2">
      <c r="A104" s="92"/>
      <c r="B104" s="94"/>
      <c r="C104" s="74" t="s">
        <v>101</v>
      </c>
      <c r="D104" s="72" t="s">
        <v>375</v>
      </c>
      <c r="E104" s="36">
        <v>83</v>
      </c>
      <c r="F104" s="36">
        <v>83</v>
      </c>
      <c r="G104" s="36">
        <f t="shared" si="5"/>
        <v>166</v>
      </c>
      <c r="H104" s="36">
        <v>8</v>
      </c>
      <c r="I104" s="11"/>
    </row>
    <row r="105" spans="1:10" ht="20.100000000000001" customHeight="1" x14ac:dyDescent="0.2">
      <c r="A105" s="91">
        <v>207</v>
      </c>
      <c r="B105" s="95" t="s">
        <v>28</v>
      </c>
      <c r="C105" s="71" t="s">
        <v>102</v>
      </c>
      <c r="D105" s="72" t="s">
        <v>211</v>
      </c>
      <c r="E105" s="36">
        <v>5</v>
      </c>
      <c r="F105" s="36">
        <v>5</v>
      </c>
      <c r="G105" s="36">
        <f t="shared" si="5"/>
        <v>10</v>
      </c>
      <c r="H105" s="36">
        <v>1</v>
      </c>
      <c r="I105" s="14" t="s">
        <v>17</v>
      </c>
    </row>
    <row r="106" spans="1:10" ht="20.100000000000001" customHeight="1" x14ac:dyDescent="0.2">
      <c r="A106" s="92"/>
      <c r="B106" s="96"/>
      <c r="C106" s="74" t="s">
        <v>103</v>
      </c>
      <c r="D106" s="72" t="s">
        <v>228</v>
      </c>
      <c r="E106" s="36">
        <v>16</v>
      </c>
      <c r="F106" s="36">
        <v>16</v>
      </c>
      <c r="G106" s="36">
        <f t="shared" si="5"/>
        <v>32</v>
      </c>
      <c r="H106" s="36">
        <v>2</v>
      </c>
      <c r="I106" s="11"/>
    </row>
    <row r="107" spans="1:10" ht="20.100000000000001" customHeight="1" x14ac:dyDescent="0.2">
      <c r="A107" s="91">
        <v>46</v>
      </c>
      <c r="B107" s="95" t="s">
        <v>29</v>
      </c>
      <c r="C107" s="71" t="s">
        <v>104</v>
      </c>
      <c r="D107" s="72" t="s">
        <v>211</v>
      </c>
      <c r="E107" s="36">
        <v>8</v>
      </c>
      <c r="F107" s="36">
        <v>8</v>
      </c>
      <c r="G107" s="36">
        <f t="shared" si="5"/>
        <v>16</v>
      </c>
      <c r="H107" s="36">
        <v>2</v>
      </c>
      <c r="I107" s="90" t="s">
        <v>17</v>
      </c>
    </row>
    <row r="108" spans="1:10" ht="20.100000000000001" customHeight="1" x14ac:dyDescent="0.2">
      <c r="A108" s="92"/>
      <c r="B108" s="96"/>
      <c r="C108" s="74" t="s">
        <v>105</v>
      </c>
      <c r="D108" s="72" t="s">
        <v>229</v>
      </c>
      <c r="E108" s="36">
        <v>18</v>
      </c>
      <c r="F108" s="36">
        <v>18</v>
      </c>
      <c r="G108" s="36">
        <f t="shared" si="5"/>
        <v>36</v>
      </c>
      <c r="H108" s="36">
        <v>4</v>
      </c>
      <c r="I108" s="11"/>
    </row>
    <row r="109" spans="1:10" ht="20.100000000000001" customHeight="1" x14ac:dyDescent="0.2">
      <c r="A109" s="91">
        <v>34</v>
      </c>
      <c r="B109" s="95" t="s">
        <v>30</v>
      </c>
      <c r="C109" s="74" t="s">
        <v>106</v>
      </c>
      <c r="D109" s="72" t="s">
        <v>352</v>
      </c>
      <c r="E109" s="36">
        <v>21</v>
      </c>
      <c r="F109" s="36">
        <v>21</v>
      </c>
      <c r="G109" s="36">
        <f t="shared" si="5"/>
        <v>42</v>
      </c>
      <c r="H109" s="36">
        <v>2</v>
      </c>
      <c r="I109" s="18"/>
    </row>
    <row r="110" spans="1:10" ht="20.100000000000001" customHeight="1" x14ac:dyDescent="0.2">
      <c r="A110" s="92"/>
      <c r="B110" s="96"/>
      <c r="C110" s="71" t="s">
        <v>107</v>
      </c>
      <c r="D110" s="72" t="s">
        <v>211</v>
      </c>
      <c r="E110" s="36">
        <v>7</v>
      </c>
      <c r="F110" s="36">
        <v>7</v>
      </c>
      <c r="G110" s="36">
        <f t="shared" si="5"/>
        <v>14</v>
      </c>
      <c r="H110" s="36">
        <v>1</v>
      </c>
      <c r="I110" s="14" t="s">
        <v>17</v>
      </c>
    </row>
    <row r="111" spans="1:10" s="40" customFormat="1" ht="15" x14ac:dyDescent="0.2">
      <c r="A111" s="103" t="s">
        <v>11</v>
      </c>
      <c r="B111" s="103"/>
      <c r="C111" s="46"/>
      <c r="D111" s="47">
        <v>8</v>
      </c>
      <c r="E111" s="46">
        <f>SUM(E103:E110)</f>
        <v>217</v>
      </c>
      <c r="F111" s="46">
        <f>SUM(F103:F110)</f>
        <v>217</v>
      </c>
      <c r="G111" s="46">
        <f>SUM(G103:G110)</f>
        <v>434</v>
      </c>
      <c r="H111" s="46">
        <f>SUM(H103:H110)</f>
        <v>26</v>
      </c>
      <c r="I111" s="16"/>
    </row>
    <row r="112" spans="1:10" ht="15.75" thickBot="1" x14ac:dyDescent="0.25">
      <c r="A112" s="39"/>
      <c r="B112" s="39"/>
      <c r="C112" s="39"/>
      <c r="D112" s="40"/>
      <c r="E112" s="39"/>
      <c r="F112" s="39"/>
      <c r="G112" s="39"/>
      <c r="H112" s="39"/>
      <c r="I112" s="12"/>
    </row>
    <row r="113" spans="1:9" ht="18" customHeight="1" thickBot="1" x14ac:dyDescent="0.25">
      <c r="A113" s="39"/>
      <c r="B113" s="41" t="s">
        <v>485</v>
      </c>
      <c r="C113" s="41"/>
      <c r="D113" s="42" t="s">
        <v>523</v>
      </c>
      <c r="E113" s="39"/>
      <c r="F113" s="39"/>
      <c r="G113" s="39"/>
      <c r="H113" s="39"/>
      <c r="I113" s="12"/>
    </row>
    <row r="114" spans="1:9" ht="18" customHeight="1" thickBot="1" x14ac:dyDescent="0.25">
      <c r="A114" s="39"/>
      <c r="B114" s="41" t="s">
        <v>486</v>
      </c>
      <c r="C114" s="41"/>
      <c r="D114" s="42"/>
      <c r="E114" s="39"/>
      <c r="F114" s="39"/>
      <c r="G114" s="39"/>
      <c r="H114" s="39"/>
      <c r="I114" s="12"/>
    </row>
    <row r="115" spans="1:9" ht="18" customHeight="1" thickBot="1" x14ac:dyDescent="0.25">
      <c r="A115" s="38"/>
      <c r="B115" s="41" t="s">
        <v>522</v>
      </c>
      <c r="C115" s="41"/>
      <c r="D115" s="42"/>
      <c r="E115" s="38"/>
      <c r="F115" s="38"/>
      <c r="G115" s="38"/>
      <c r="H115" s="38"/>
      <c r="I115" s="9"/>
    </row>
    <row r="116" spans="1:9" ht="15" x14ac:dyDescent="0.2">
      <c r="A116" s="38"/>
      <c r="B116" s="43"/>
      <c r="C116" s="43"/>
      <c r="D116" s="44"/>
      <c r="E116" s="38"/>
      <c r="F116" s="38"/>
      <c r="G116" s="38"/>
      <c r="H116" s="38"/>
      <c r="I116" s="9"/>
    </row>
    <row r="117" spans="1:9" ht="15" customHeight="1" x14ac:dyDescent="0.2">
      <c r="A117" s="100" t="s">
        <v>363</v>
      </c>
      <c r="B117" s="100"/>
      <c r="C117" s="38"/>
      <c r="D117" s="38"/>
      <c r="E117" s="38"/>
      <c r="F117" s="38"/>
      <c r="G117" s="38"/>
      <c r="H117" s="38"/>
      <c r="I117" s="9"/>
    </row>
    <row r="118" spans="1:9" ht="50.1" customHeight="1" x14ac:dyDescent="0.2">
      <c r="A118" s="28" t="s">
        <v>8</v>
      </c>
      <c r="B118" s="28" t="s">
        <v>4</v>
      </c>
      <c r="C118" s="28" t="s">
        <v>266</v>
      </c>
      <c r="D118" s="28" t="s">
        <v>5</v>
      </c>
      <c r="E118" s="28" t="s">
        <v>6</v>
      </c>
      <c r="F118" s="28" t="s">
        <v>201</v>
      </c>
      <c r="G118" s="28" t="s">
        <v>7</v>
      </c>
      <c r="H118" s="28" t="s">
        <v>202</v>
      </c>
      <c r="I118" s="10" t="s">
        <v>465</v>
      </c>
    </row>
    <row r="119" spans="1:9" ht="20.100000000000001" customHeight="1" x14ac:dyDescent="0.2">
      <c r="A119" s="91">
        <v>33</v>
      </c>
      <c r="B119" s="93" t="s">
        <v>354</v>
      </c>
      <c r="C119" s="71" t="s">
        <v>108</v>
      </c>
      <c r="D119" s="72" t="s">
        <v>288</v>
      </c>
      <c r="E119" s="36">
        <v>44</v>
      </c>
      <c r="F119" s="36">
        <v>44</v>
      </c>
      <c r="G119" s="36">
        <f>F119*2</f>
        <v>88</v>
      </c>
      <c r="H119" s="36">
        <v>4</v>
      </c>
      <c r="I119" s="11"/>
    </row>
    <row r="120" spans="1:9" ht="20.100000000000001" customHeight="1" x14ac:dyDescent="0.2">
      <c r="A120" s="92"/>
      <c r="B120" s="94"/>
      <c r="C120" s="74" t="s">
        <v>109</v>
      </c>
      <c r="D120" s="72" t="s">
        <v>353</v>
      </c>
      <c r="E120" s="36">
        <v>90</v>
      </c>
      <c r="F120" s="36">
        <v>90</v>
      </c>
      <c r="G120" s="36">
        <f>F120*2</f>
        <v>180</v>
      </c>
      <c r="H120" s="36">
        <v>9</v>
      </c>
      <c r="I120" s="11"/>
    </row>
    <row r="121" spans="1:9" ht="20.100000000000001" customHeight="1" x14ac:dyDescent="0.2">
      <c r="A121" s="91">
        <v>31</v>
      </c>
      <c r="B121" s="95" t="s">
        <v>310</v>
      </c>
      <c r="C121" s="74" t="s">
        <v>110</v>
      </c>
      <c r="D121" s="72" t="s">
        <v>355</v>
      </c>
      <c r="E121" s="36">
        <v>18</v>
      </c>
      <c r="F121" s="36">
        <v>18</v>
      </c>
      <c r="G121" s="36">
        <f>F121*2</f>
        <v>36</v>
      </c>
      <c r="H121" s="36">
        <v>2</v>
      </c>
      <c r="I121" s="11"/>
    </row>
    <row r="122" spans="1:9" ht="20.100000000000001" customHeight="1" x14ac:dyDescent="0.2">
      <c r="A122" s="92"/>
      <c r="B122" s="96"/>
      <c r="C122" s="71" t="s">
        <v>111</v>
      </c>
      <c r="D122" s="72" t="s">
        <v>216</v>
      </c>
      <c r="E122" s="36">
        <v>22</v>
      </c>
      <c r="F122" s="36">
        <v>22</v>
      </c>
      <c r="G122" s="36">
        <f>F122*2</f>
        <v>44</v>
      </c>
      <c r="H122" s="36">
        <v>2</v>
      </c>
      <c r="I122" s="14" t="s">
        <v>17</v>
      </c>
    </row>
    <row r="123" spans="1:9" ht="20.100000000000001" customHeight="1" x14ac:dyDescent="0.2">
      <c r="A123" s="33">
        <v>95</v>
      </c>
      <c r="B123" s="73" t="s">
        <v>311</v>
      </c>
      <c r="C123" s="71" t="s">
        <v>112</v>
      </c>
      <c r="D123" s="72" t="s">
        <v>230</v>
      </c>
      <c r="E123" s="36">
        <v>11</v>
      </c>
      <c r="F123" s="36">
        <v>11</v>
      </c>
      <c r="G123" s="36">
        <f>F123*2</f>
        <v>22</v>
      </c>
      <c r="H123" s="36">
        <v>1</v>
      </c>
      <c r="I123" s="11"/>
    </row>
    <row r="124" spans="1:9" s="40" customFormat="1" ht="15" x14ac:dyDescent="0.2">
      <c r="A124" s="103" t="s">
        <v>11</v>
      </c>
      <c r="B124" s="103"/>
      <c r="C124" s="46"/>
      <c r="D124" s="47">
        <v>5</v>
      </c>
      <c r="E124" s="46">
        <f>SUM(E119:E123)</f>
        <v>185</v>
      </c>
      <c r="F124" s="46">
        <f>SUM(F119:F123)</f>
        <v>185</v>
      </c>
      <c r="G124" s="46">
        <f>SUM(G119:G123)</f>
        <v>370</v>
      </c>
      <c r="H124" s="46">
        <f>SUM(H119:H123)</f>
        <v>18</v>
      </c>
      <c r="I124" s="16"/>
    </row>
    <row r="125" spans="1:9" ht="15.75" thickBot="1" x14ac:dyDescent="0.25">
      <c r="A125" s="39"/>
      <c r="B125" s="39"/>
      <c r="C125" s="39"/>
      <c r="D125" s="40"/>
      <c r="E125" s="39"/>
      <c r="F125" s="39"/>
      <c r="G125" s="39"/>
      <c r="H125" s="39"/>
      <c r="I125" s="12"/>
    </row>
    <row r="126" spans="1:9" ht="18" customHeight="1" thickBot="1" x14ac:dyDescent="0.25">
      <c r="A126" s="39"/>
      <c r="B126" s="41" t="s">
        <v>487</v>
      </c>
      <c r="C126" s="41"/>
      <c r="D126" s="42" t="s">
        <v>489</v>
      </c>
      <c r="E126" s="39"/>
      <c r="F126" s="39"/>
      <c r="G126" s="39"/>
      <c r="H126" s="39"/>
      <c r="I126" s="12"/>
    </row>
    <row r="127" spans="1:9" ht="18" customHeight="1" thickBot="1" x14ac:dyDescent="0.25">
      <c r="A127" s="39"/>
      <c r="B127" s="41" t="s">
        <v>488</v>
      </c>
      <c r="C127" s="41"/>
      <c r="D127" s="42"/>
      <c r="E127" s="39"/>
      <c r="F127" s="39"/>
      <c r="G127" s="39"/>
      <c r="H127" s="39"/>
      <c r="I127" s="12"/>
    </row>
    <row r="128" spans="1:9" ht="18" customHeight="1" thickBot="1" x14ac:dyDescent="0.25">
      <c r="A128" s="38"/>
      <c r="B128" s="41" t="s">
        <v>395</v>
      </c>
      <c r="C128" s="41"/>
      <c r="D128" s="42"/>
      <c r="E128" s="38"/>
      <c r="F128" s="38"/>
      <c r="G128" s="38"/>
      <c r="H128" s="38"/>
      <c r="I128" s="9"/>
    </row>
    <row r="129" spans="1:9" ht="15" x14ac:dyDescent="0.2">
      <c r="A129" s="38"/>
      <c r="B129" s="43"/>
      <c r="C129" s="43"/>
      <c r="D129" s="44"/>
      <c r="E129" s="38"/>
      <c r="F129" s="38"/>
      <c r="G129" s="38"/>
      <c r="H129" s="38"/>
      <c r="I129" s="9"/>
    </row>
    <row r="130" spans="1:9" ht="15" customHeight="1" x14ac:dyDescent="0.2">
      <c r="A130" s="100" t="s">
        <v>365</v>
      </c>
      <c r="B130" s="100"/>
      <c r="C130" s="38"/>
      <c r="D130" s="38"/>
      <c r="E130" s="38"/>
      <c r="F130" s="38"/>
      <c r="G130" s="38"/>
      <c r="H130" s="38"/>
      <c r="I130" s="9"/>
    </row>
    <row r="131" spans="1:9" ht="50.1" customHeight="1" x14ac:dyDescent="0.2">
      <c r="A131" s="28" t="s">
        <v>464</v>
      </c>
      <c r="B131" s="28" t="s">
        <v>4</v>
      </c>
      <c r="C131" s="28" t="s">
        <v>266</v>
      </c>
      <c r="D131" s="28" t="s">
        <v>5</v>
      </c>
      <c r="E131" s="28" t="s">
        <v>6</v>
      </c>
      <c r="F131" s="28" t="s">
        <v>201</v>
      </c>
      <c r="G131" s="28" t="s">
        <v>7</v>
      </c>
      <c r="H131" s="28" t="s">
        <v>202</v>
      </c>
      <c r="I131" s="10" t="s">
        <v>465</v>
      </c>
    </row>
    <row r="132" spans="1:9" ht="20.100000000000001" customHeight="1" x14ac:dyDescent="0.2">
      <c r="A132" s="62">
        <v>89</v>
      </c>
      <c r="B132" s="64" t="s">
        <v>300</v>
      </c>
      <c r="C132" s="30" t="s">
        <v>301</v>
      </c>
      <c r="D132" s="66" t="s">
        <v>217</v>
      </c>
      <c r="E132" s="65">
        <v>10</v>
      </c>
      <c r="F132" s="65">
        <v>10</v>
      </c>
      <c r="G132" s="65">
        <f t="shared" ref="G132:G140" si="6">F132*2</f>
        <v>20</v>
      </c>
      <c r="H132" s="65">
        <v>1</v>
      </c>
      <c r="I132" s="63"/>
    </row>
    <row r="133" spans="1:9" ht="20.100000000000001" customHeight="1" x14ac:dyDescent="0.2">
      <c r="A133" s="91">
        <v>108</v>
      </c>
      <c r="B133" s="106" t="s">
        <v>312</v>
      </c>
      <c r="C133" s="30" t="s">
        <v>113</v>
      </c>
      <c r="D133" s="31" t="s">
        <v>231</v>
      </c>
      <c r="E133" s="36">
        <v>13</v>
      </c>
      <c r="F133" s="36">
        <v>13</v>
      </c>
      <c r="G133" s="65">
        <f t="shared" si="6"/>
        <v>26</v>
      </c>
      <c r="H133" s="36">
        <v>1</v>
      </c>
      <c r="I133" s="11"/>
    </row>
    <row r="134" spans="1:9" ht="20.100000000000001" customHeight="1" x14ac:dyDescent="0.2">
      <c r="A134" s="92"/>
      <c r="B134" s="107"/>
      <c r="C134" s="51" t="s">
        <v>114</v>
      </c>
      <c r="D134" s="31" t="s">
        <v>211</v>
      </c>
      <c r="E134" s="36">
        <v>14</v>
      </c>
      <c r="F134" s="36">
        <v>14</v>
      </c>
      <c r="G134" s="65">
        <f t="shared" si="6"/>
        <v>28</v>
      </c>
      <c r="H134" s="36">
        <v>1</v>
      </c>
      <c r="I134" s="14" t="s">
        <v>17</v>
      </c>
    </row>
    <row r="135" spans="1:9" ht="20.100000000000001" customHeight="1" x14ac:dyDescent="0.2">
      <c r="A135" s="91">
        <v>119</v>
      </c>
      <c r="B135" s="95" t="s">
        <v>313</v>
      </c>
      <c r="C135" s="74" t="s">
        <v>115</v>
      </c>
      <c r="D135" s="73" t="s">
        <v>356</v>
      </c>
      <c r="E135" s="68">
        <v>10</v>
      </c>
      <c r="F135" s="68">
        <v>10</v>
      </c>
      <c r="G135" s="68">
        <f t="shared" si="6"/>
        <v>20</v>
      </c>
      <c r="H135" s="68">
        <v>1</v>
      </c>
      <c r="I135" s="18"/>
    </row>
    <row r="136" spans="1:9" ht="20.100000000000001" customHeight="1" x14ac:dyDescent="0.2">
      <c r="A136" s="92"/>
      <c r="B136" s="96"/>
      <c r="C136" s="75" t="s">
        <v>116</v>
      </c>
      <c r="D136" s="72" t="s">
        <v>357</v>
      </c>
      <c r="E136" s="36">
        <v>50</v>
      </c>
      <c r="F136" s="36">
        <v>50</v>
      </c>
      <c r="G136" s="68">
        <f t="shared" si="6"/>
        <v>100</v>
      </c>
      <c r="H136" s="36">
        <v>5</v>
      </c>
      <c r="I136" s="14" t="s">
        <v>17</v>
      </c>
    </row>
    <row r="137" spans="1:9" ht="20.100000000000001" customHeight="1" x14ac:dyDescent="0.2">
      <c r="A137" s="91">
        <v>58</v>
      </c>
      <c r="B137" s="95" t="s">
        <v>358</v>
      </c>
      <c r="C137" s="71" t="s">
        <v>117</v>
      </c>
      <c r="D137" s="72" t="s">
        <v>232</v>
      </c>
      <c r="E137" s="36">
        <v>30</v>
      </c>
      <c r="F137" s="36">
        <v>30</v>
      </c>
      <c r="G137" s="68">
        <f t="shared" si="6"/>
        <v>60</v>
      </c>
      <c r="H137" s="36">
        <v>3</v>
      </c>
      <c r="I137" s="19"/>
    </row>
    <row r="138" spans="1:9" ht="20.100000000000001" customHeight="1" x14ac:dyDescent="0.2">
      <c r="A138" s="92"/>
      <c r="B138" s="96"/>
      <c r="C138" s="75" t="s">
        <v>118</v>
      </c>
      <c r="D138" s="72" t="s">
        <v>235</v>
      </c>
      <c r="E138" s="36">
        <v>6</v>
      </c>
      <c r="F138" s="36">
        <v>6</v>
      </c>
      <c r="G138" s="68">
        <f t="shared" si="6"/>
        <v>12</v>
      </c>
      <c r="H138" s="36">
        <v>1</v>
      </c>
      <c r="I138" s="14" t="s">
        <v>17</v>
      </c>
    </row>
    <row r="139" spans="1:9" ht="20.100000000000001" customHeight="1" x14ac:dyDescent="0.2">
      <c r="A139" s="91">
        <v>24</v>
      </c>
      <c r="B139" s="95" t="s">
        <v>359</v>
      </c>
      <c r="C139" s="71" t="s">
        <v>119</v>
      </c>
      <c r="D139" s="72" t="s">
        <v>233</v>
      </c>
      <c r="E139" s="36">
        <v>23</v>
      </c>
      <c r="F139" s="36">
        <v>23</v>
      </c>
      <c r="G139" s="68">
        <f t="shared" si="6"/>
        <v>46</v>
      </c>
      <c r="H139" s="36">
        <v>2</v>
      </c>
      <c r="I139" s="14"/>
    </row>
    <row r="140" spans="1:9" ht="20.100000000000001" customHeight="1" x14ac:dyDescent="0.2">
      <c r="A140" s="92"/>
      <c r="B140" s="96"/>
      <c r="C140" s="75" t="s">
        <v>120</v>
      </c>
      <c r="D140" s="72" t="s">
        <v>290</v>
      </c>
      <c r="E140" s="36">
        <v>30</v>
      </c>
      <c r="F140" s="36">
        <v>30</v>
      </c>
      <c r="G140" s="68">
        <f t="shared" si="6"/>
        <v>60</v>
      </c>
      <c r="H140" s="36">
        <v>3</v>
      </c>
      <c r="I140" s="14"/>
    </row>
    <row r="141" spans="1:9" s="40" customFormat="1" ht="15" x14ac:dyDescent="0.2">
      <c r="A141" s="103" t="s">
        <v>11</v>
      </c>
      <c r="B141" s="103"/>
      <c r="C141" s="46"/>
      <c r="D141" s="47">
        <v>9</v>
      </c>
      <c r="E141" s="46">
        <f>SUM(E132:E140)</f>
        <v>186</v>
      </c>
      <c r="F141" s="53">
        <f>SUM(F132:F140)</f>
        <v>186</v>
      </c>
      <c r="G141" s="53">
        <f>SUM(G132:G140)</f>
        <v>372</v>
      </c>
      <c r="H141" s="53">
        <f>SUM(H132:H140)</f>
        <v>18</v>
      </c>
      <c r="I141" s="16"/>
    </row>
    <row r="142" spans="1:9" ht="15.75" thickBot="1" x14ac:dyDescent="0.25">
      <c r="A142" s="39"/>
      <c r="B142" s="39"/>
      <c r="C142" s="39"/>
      <c r="D142" s="40"/>
      <c r="E142" s="39"/>
      <c r="F142" s="39"/>
      <c r="G142" s="39"/>
      <c r="H142" s="39"/>
      <c r="I142" s="12"/>
    </row>
    <row r="143" spans="1:9" ht="15" customHeight="1" thickBot="1" x14ac:dyDescent="0.25">
      <c r="A143" s="39"/>
      <c r="B143" s="41" t="s">
        <v>490</v>
      </c>
      <c r="C143" s="41"/>
      <c r="D143" s="42" t="s">
        <v>492</v>
      </c>
      <c r="E143" s="39"/>
      <c r="F143" s="39"/>
      <c r="G143" s="39"/>
      <c r="H143" s="39"/>
      <c r="I143" s="12"/>
    </row>
    <row r="144" spans="1:9" ht="15" customHeight="1" thickBot="1" x14ac:dyDescent="0.25">
      <c r="A144" s="39"/>
      <c r="B144" s="41" t="s">
        <v>491</v>
      </c>
      <c r="C144" s="41"/>
      <c r="D144" s="42"/>
      <c r="E144" s="39"/>
      <c r="F144" s="39"/>
      <c r="G144" s="39"/>
      <c r="H144" s="39"/>
      <c r="I144" s="12"/>
    </row>
    <row r="145" spans="1:9" ht="15" customHeight="1" thickBot="1" x14ac:dyDescent="0.25">
      <c r="A145" s="38"/>
      <c r="B145" s="41" t="s">
        <v>395</v>
      </c>
      <c r="C145" s="41"/>
      <c r="D145" s="42"/>
      <c r="E145" s="38"/>
      <c r="F145" s="38"/>
      <c r="G145" s="38"/>
      <c r="H145" s="38"/>
      <c r="I145" s="9"/>
    </row>
    <row r="146" spans="1:9" ht="15" x14ac:dyDescent="0.2">
      <c r="A146" s="38"/>
      <c r="B146" s="43"/>
      <c r="C146" s="43"/>
      <c r="D146" s="44"/>
      <c r="E146" s="38"/>
      <c r="F146" s="38"/>
      <c r="G146" s="38"/>
      <c r="H146" s="38"/>
      <c r="I146" s="9"/>
    </row>
    <row r="147" spans="1:9" ht="15" customHeight="1" x14ac:dyDescent="0.2">
      <c r="A147" s="100" t="s">
        <v>367</v>
      </c>
      <c r="B147" s="100"/>
      <c r="C147" s="38"/>
      <c r="D147" s="38"/>
      <c r="E147" s="38"/>
      <c r="F147" s="38"/>
      <c r="G147" s="38"/>
      <c r="H147" s="38"/>
      <c r="I147" s="9"/>
    </row>
    <row r="148" spans="1:9" ht="50.1" customHeight="1" x14ac:dyDescent="0.2">
      <c r="A148" s="28" t="s">
        <v>464</v>
      </c>
      <c r="B148" s="28" t="s">
        <v>4</v>
      </c>
      <c r="C148" s="28" t="s">
        <v>266</v>
      </c>
      <c r="D148" s="28" t="s">
        <v>5</v>
      </c>
      <c r="E148" s="28" t="s">
        <v>6</v>
      </c>
      <c r="F148" s="28" t="s">
        <v>201</v>
      </c>
      <c r="G148" s="28" t="s">
        <v>7</v>
      </c>
      <c r="H148" s="28" t="s">
        <v>202</v>
      </c>
      <c r="I148" s="10" t="s">
        <v>465</v>
      </c>
    </row>
    <row r="149" spans="1:9" ht="20.100000000000001" customHeight="1" x14ac:dyDescent="0.2">
      <c r="A149" s="91">
        <v>252</v>
      </c>
      <c r="B149" s="104" t="s">
        <v>314</v>
      </c>
      <c r="C149" s="30" t="s">
        <v>121</v>
      </c>
      <c r="D149" s="31" t="s">
        <v>291</v>
      </c>
      <c r="E149" s="36">
        <v>22</v>
      </c>
      <c r="F149" s="36">
        <v>22</v>
      </c>
      <c r="G149" s="68">
        <f t="shared" ref="G149:G156" si="7">F149*2</f>
        <v>44</v>
      </c>
      <c r="H149" s="36">
        <v>2</v>
      </c>
      <c r="I149" s="11"/>
    </row>
    <row r="150" spans="1:9" ht="20.100000000000001" customHeight="1" x14ac:dyDescent="0.2">
      <c r="A150" s="92"/>
      <c r="B150" s="105"/>
      <c r="C150" s="45" t="s">
        <v>122</v>
      </c>
      <c r="D150" s="31" t="s">
        <v>234</v>
      </c>
      <c r="E150" s="36">
        <v>46</v>
      </c>
      <c r="F150" s="36">
        <v>46</v>
      </c>
      <c r="G150" s="68">
        <f t="shared" si="7"/>
        <v>92</v>
      </c>
      <c r="H150" s="36">
        <v>5</v>
      </c>
      <c r="I150" s="11"/>
    </row>
    <row r="151" spans="1:9" ht="20.100000000000001" customHeight="1" x14ac:dyDescent="0.2">
      <c r="A151" s="91">
        <v>69</v>
      </c>
      <c r="B151" s="106" t="s">
        <v>34</v>
      </c>
      <c r="C151" s="45" t="s">
        <v>123</v>
      </c>
      <c r="D151" s="31" t="s">
        <v>271</v>
      </c>
      <c r="E151" s="36">
        <v>41</v>
      </c>
      <c r="F151" s="36">
        <v>41</v>
      </c>
      <c r="G151" s="68">
        <f t="shared" si="7"/>
        <v>82</v>
      </c>
      <c r="H151" s="36">
        <v>4</v>
      </c>
      <c r="I151" s="11"/>
    </row>
    <row r="152" spans="1:9" ht="20.100000000000001" customHeight="1" x14ac:dyDescent="0.2">
      <c r="A152" s="92"/>
      <c r="B152" s="107"/>
      <c r="C152" s="30" t="s">
        <v>124</v>
      </c>
      <c r="D152" s="31" t="s">
        <v>219</v>
      </c>
      <c r="E152" s="36">
        <v>78</v>
      </c>
      <c r="F152" s="36">
        <v>78</v>
      </c>
      <c r="G152" s="68">
        <f t="shared" si="7"/>
        <v>156</v>
      </c>
      <c r="H152" s="36">
        <v>8</v>
      </c>
      <c r="I152" s="14"/>
    </row>
    <row r="153" spans="1:9" ht="20.100000000000001" customHeight="1" x14ac:dyDescent="0.2">
      <c r="A153" s="57">
        <v>748</v>
      </c>
      <c r="B153" s="58" t="s">
        <v>295</v>
      </c>
      <c r="C153" s="45" t="s">
        <v>298</v>
      </c>
      <c r="D153" s="31" t="s">
        <v>217</v>
      </c>
      <c r="E153" s="36">
        <v>22</v>
      </c>
      <c r="F153" s="36">
        <v>22</v>
      </c>
      <c r="G153" s="68">
        <f t="shared" si="7"/>
        <v>44</v>
      </c>
      <c r="H153" s="36">
        <v>2</v>
      </c>
      <c r="I153" s="14"/>
    </row>
    <row r="154" spans="1:9" ht="20.100000000000001" customHeight="1" x14ac:dyDescent="0.2">
      <c r="A154" s="50">
        <v>760</v>
      </c>
      <c r="B154" s="31" t="s">
        <v>302</v>
      </c>
      <c r="C154" s="45" t="s">
        <v>299</v>
      </c>
      <c r="D154" s="31" t="s">
        <v>217</v>
      </c>
      <c r="E154" s="36">
        <v>21</v>
      </c>
      <c r="F154" s="36">
        <v>21</v>
      </c>
      <c r="G154" s="68">
        <f t="shared" si="7"/>
        <v>42</v>
      </c>
      <c r="H154" s="36">
        <v>2</v>
      </c>
      <c r="I154" s="14"/>
    </row>
    <row r="155" spans="1:9" ht="20.100000000000001" customHeight="1" x14ac:dyDescent="0.2">
      <c r="A155" s="91">
        <v>203</v>
      </c>
      <c r="B155" s="106" t="s">
        <v>35</v>
      </c>
      <c r="C155" s="45" t="s">
        <v>125</v>
      </c>
      <c r="D155" s="31" t="s">
        <v>236</v>
      </c>
      <c r="E155" s="36">
        <v>24</v>
      </c>
      <c r="F155" s="36">
        <v>24</v>
      </c>
      <c r="G155" s="68">
        <f t="shared" si="7"/>
        <v>48</v>
      </c>
      <c r="H155" s="36">
        <v>2</v>
      </c>
      <c r="I155" s="19"/>
    </row>
    <row r="156" spans="1:9" ht="20.100000000000001" customHeight="1" x14ac:dyDescent="0.2">
      <c r="A156" s="92"/>
      <c r="B156" s="107"/>
      <c r="C156" s="30" t="s">
        <v>126</v>
      </c>
      <c r="D156" s="31" t="s">
        <v>237</v>
      </c>
      <c r="E156" s="36">
        <v>38</v>
      </c>
      <c r="F156" s="36">
        <v>38</v>
      </c>
      <c r="G156" s="68">
        <f t="shared" si="7"/>
        <v>76</v>
      </c>
      <c r="H156" s="36">
        <v>4</v>
      </c>
      <c r="I156" s="14"/>
    </row>
    <row r="157" spans="1:9" s="40" customFormat="1" ht="15" x14ac:dyDescent="0.2">
      <c r="A157" s="103" t="s">
        <v>11</v>
      </c>
      <c r="B157" s="103"/>
      <c r="C157" s="46"/>
      <c r="D157" s="47">
        <v>6</v>
      </c>
      <c r="E157" s="46">
        <f>SUM(E149:E156)</f>
        <v>292</v>
      </c>
      <c r="F157" s="46">
        <f>SUM(F149:F156)</f>
        <v>292</v>
      </c>
      <c r="G157" s="46">
        <f>SUM(G149:G156)</f>
        <v>584</v>
      </c>
      <c r="H157" s="46">
        <f>SUM(H149:H156)</f>
        <v>29</v>
      </c>
      <c r="I157" s="16"/>
    </row>
    <row r="158" spans="1:9" ht="15.75" thickBot="1" x14ac:dyDescent="0.25">
      <c r="A158" s="39"/>
      <c r="B158" s="39"/>
      <c r="C158" s="39"/>
      <c r="D158" s="40"/>
      <c r="E158" s="39"/>
      <c r="F158" s="39"/>
      <c r="G158" s="39"/>
      <c r="H158" s="39"/>
      <c r="I158" s="12"/>
    </row>
    <row r="159" spans="1:9" ht="15" customHeight="1" thickBot="1" x14ac:dyDescent="0.25">
      <c r="A159" s="39"/>
      <c r="B159" s="41" t="s">
        <v>493</v>
      </c>
      <c r="C159" s="41"/>
      <c r="D159" s="42" t="s">
        <v>495</v>
      </c>
      <c r="E159" s="39"/>
      <c r="F159" s="39"/>
      <c r="G159" s="39"/>
      <c r="H159" s="39"/>
      <c r="I159" s="12"/>
    </row>
    <row r="160" spans="1:9" ht="15" customHeight="1" thickBot="1" x14ac:dyDescent="0.25">
      <c r="A160" s="39"/>
      <c r="B160" s="41" t="s">
        <v>494</v>
      </c>
      <c r="C160" s="41"/>
      <c r="D160" s="42"/>
      <c r="E160" s="39"/>
      <c r="F160" s="39"/>
      <c r="G160" s="39"/>
      <c r="H160" s="39"/>
      <c r="I160" s="12"/>
    </row>
    <row r="161" spans="1:9" ht="15" customHeight="1" thickBot="1" x14ac:dyDescent="0.25">
      <c r="A161" s="38"/>
      <c r="B161" s="41" t="s">
        <v>418</v>
      </c>
      <c r="C161" s="41"/>
      <c r="D161" s="42"/>
      <c r="E161" s="38"/>
      <c r="F161" s="38"/>
      <c r="G161" s="38"/>
      <c r="H161" s="38"/>
      <c r="I161" s="9"/>
    </row>
    <row r="162" spans="1:9" ht="15" customHeight="1" x14ac:dyDescent="0.2">
      <c r="A162" s="100" t="s">
        <v>36</v>
      </c>
      <c r="B162" s="100"/>
      <c r="C162" s="38"/>
      <c r="D162" s="38"/>
      <c r="E162" s="38"/>
      <c r="F162" s="38"/>
      <c r="G162" s="38"/>
      <c r="H162" s="38"/>
      <c r="I162" s="9"/>
    </row>
    <row r="163" spans="1:9" ht="50.1" customHeight="1" x14ac:dyDescent="0.2">
      <c r="A163" s="28" t="s">
        <v>8</v>
      </c>
      <c r="B163" s="28" t="s">
        <v>4</v>
      </c>
      <c r="C163" s="28" t="s">
        <v>266</v>
      </c>
      <c r="D163" s="28" t="s">
        <v>5</v>
      </c>
      <c r="E163" s="28" t="s">
        <v>6</v>
      </c>
      <c r="F163" s="28" t="s">
        <v>201</v>
      </c>
      <c r="G163" s="28" t="s">
        <v>7</v>
      </c>
      <c r="H163" s="28" t="s">
        <v>202</v>
      </c>
      <c r="I163" s="10" t="s">
        <v>9</v>
      </c>
    </row>
    <row r="164" spans="1:9" ht="20.100000000000001" customHeight="1" x14ac:dyDescent="0.2">
      <c r="A164" s="91">
        <v>11</v>
      </c>
      <c r="B164" s="104" t="s">
        <v>37</v>
      </c>
      <c r="C164" s="30" t="s">
        <v>127</v>
      </c>
      <c r="D164" s="31" t="s">
        <v>211</v>
      </c>
      <c r="E164" s="36">
        <v>16</v>
      </c>
      <c r="F164" s="36">
        <v>16</v>
      </c>
      <c r="G164" s="36">
        <f t="shared" ref="G164:G172" si="8">F164*2</f>
        <v>32</v>
      </c>
      <c r="H164" s="36">
        <v>2</v>
      </c>
      <c r="I164" s="14" t="s">
        <v>17</v>
      </c>
    </row>
    <row r="165" spans="1:9" ht="20.100000000000001" customHeight="1" x14ac:dyDescent="0.2">
      <c r="A165" s="92"/>
      <c r="B165" s="105"/>
      <c r="C165" s="45" t="s">
        <v>128</v>
      </c>
      <c r="D165" s="31" t="s">
        <v>238</v>
      </c>
      <c r="E165" s="36">
        <v>26</v>
      </c>
      <c r="F165" s="36">
        <v>26</v>
      </c>
      <c r="G165" s="36">
        <f t="shared" si="8"/>
        <v>52</v>
      </c>
      <c r="H165" s="36">
        <v>3</v>
      </c>
      <c r="I165" s="11"/>
    </row>
    <row r="166" spans="1:9" ht="20.100000000000001" customHeight="1" x14ac:dyDescent="0.2">
      <c r="A166" s="91">
        <v>16</v>
      </c>
      <c r="B166" s="106" t="s">
        <v>315</v>
      </c>
      <c r="C166" s="30" t="s">
        <v>129</v>
      </c>
      <c r="D166" s="31" t="s">
        <v>235</v>
      </c>
      <c r="E166" s="36">
        <v>11</v>
      </c>
      <c r="F166" s="36">
        <v>11</v>
      </c>
      <c r="G166" s="36">
        <f t="shared" si="8"/>
        <v>22</v>
      </c>
      <c r="H166" s="36">
        <v>1</v>
      </c>
      <c r="I166" s="14" t="s">
        <v>17</v>
      </c>
    </row>
    <row r="167" spans="1:9" ht="20.100000000000001" customHeight="1" x14ac:dyDescent="0.2">
      <c r="A167" s="92"/>
      <c r="B167" s="107"/>
      <c r="C167" s="45" t="s">
        <v>130</v>
      </c>
      <c r="D167" s="31" t="s">
        <v>216</v>
      </c>
      <c r="E167" s="36">
        <v>43</v>
      </c>
      <c r="F167" s="36">
        <v>43</v>
      </c>
      <c r="G167" s="36">
        <f t="shared" si="8"/>
        <v>86</v>
      </c>
      <c r="H167" s="36">
        <v>4</v>
      </c>
      <c r="I167" s="11"/>
    </row>
    <row r="168" spans="1:9" ht="20.100000000000001" customHeight="1" x14ac:dyDescent="0.2">
      <c r="A168" s="91">
        <v>79</v>
      </c>
      <c r="B168" s="106" t="s">
        <v>38</v>
      </c>
      <c r="C168" s="30" t="s">
        <v>131</v>
      </c>
      <c r="D168" s="31" t="s">
        <v>217</v>
      </c>
      <c r="E168" s="36">
        <v>20</v>
      </c>
      <c r="F168" s="36">
        <v>20</v>
      </c>
      <c r="G168" s="36">
        <f t="shared" si="8"/>
        <v>40</v>
      </c>
      <c r="H168" s="36">
        <v>2</v>
      </c>
      <c r="I168" s="14" t="s">
        <v>17</v>
      </c>
    </row>
    <row r="169" spans="1:9" ht="20.100000000000001" customHeight="1" x14ac:dyDescent="0.2">
      <c r="A169" s="92"/>
      <c r="B169" s="107"/>
      <c r="C169" s="45" t="s">
        <v>132</v>
      </c>
      <c r="D169" s="31" t="s">
        <v>211</v>
      </c>
      <c r="E169" s="36">
        <v>12</v>
      </c>
      <c r="F169" s="36">
        <v>12</v>
      </c>
      <c r="G169" s="36">
        <f t="shared" si="8"/>
        <v>24</v>
      </c>
      <c r="H169" s="36">
        <v>1</v>
      </c>
      <c r="I169" s="59"/>
    </row>
    <row r="170" spans="1:9" ht="20.100000000000001" customHeight="1" x14ac:dyDescent="0.2">
      <c r="A170" s="91">
        <v>54</v>
      </c>
      <c r="B170" s="106" t="s">
        <v>316</v>
      </c>
      <c r="C170" s="30" t="s">
        <v>133</v>
      </c>
      <c r="D170" s="72" t="s">
        <v>360</v>
      </c>
      <c r="E170" s="36">
        <v>34</v>
      </c>
      <c r="F170" s="36">
        <v>34</v>
      </c>
      <c r="G170" s="36">
        <f t="shared" si="8"/>
        <v>68</v>
      </c>
      <c r="H170" s="36">
        <v>3</v>
      </c>
      <c r="I170" s="19"/>
    </row>
    <row r="171" spans="1:9" ht="20.100000000000001" customHeight="1" x14ac:dyDescent="0.2">
      <c r="A171" s="92"/>
      <c r="B171" s="107"/>
      <c r="C171" s="45" t="s">
        <v>134</v>
      </c>
      <c r="D171" s="72" t="s">
        <v>216</v>
      </c>
      <c r="E171" s="36">
        <v>50</v>
      </c>
      <c r="F171" s="36">
        <v>50</v>
      </c>
      <c r="G171" s="36">
        <f t="shared" si="8"/>
        <v>100</v>
      </c>
      <c r="H171" s="36">
        <v>5</v>
      </c>
      <c r="I171" s="14"/>
    </row>
    <row r="172" spans="1:9" ht="20.100000000000001" customHeight="1" x14ac:dyDescent="0.2">
      <c r="A172" s="33">
        <v>473</v>
      </c>
      <c r="B172" s="35" t="s">
        <v>317</v>
      </c>
      <c r="C172" s="30" t="s">
        <v>135</v>
      </c>
      <c r="D172" s="72" t="s">
        <v>361</v>
      </c>
      <c r="E172" s="36">
        <v>27</v>
      </c>
      <c r="F172" s="36">
        <v>27</v>
      </c>
      <c r="G172" s="36">
        <f t="shared" si="8"/>
        <v>54</v>
      </c>
      <c r="H172" s="36">
        <v>3</v>
      </c>
      <c r="I172" s="14"/>
    </row>
    <row r="173" spans="1:9" s="40" customFormat="1" ht="15" x14ac:dyDescent="0.2">
      <c r="A173" s="103" t="s">
        <v>11</v>
      </c>
      <c r="B173" s="103"/>
      <c r="C173" s="46"/>
      <c r="D173" s="47">
        <v>9</v>
      </c>
      <c r="E173" s="46">
        <f>SUM(E164:E172)</f>
        <v>239</v>
      </c>
      <c r="F173" s="46">
        <f>SUM(F164:F172)</f>
        <v>239</v>
      </c>
      <c r="G173" s="46">
        <f>SUM(G164:G172)</f>
        <v>478</v>
      </c>
      <c r="H173" s="46">
        <f>SUM(H164:H172)</f>
        <v>24</v>
      </c>
      <c r="I173" s="16"/>
    </row>
    <row r="174" spans="1:9" ht="12" customHeight="1" thickBot="1" x14ac:dyDescent="0.25">
      <c r="A174" s="39"/>
      <c r="B174" s="39"/>
      <c r="C174" s="39"/>
      <c r="D174" s="40"/>
      <c r="E174" s="39"/>
      <c r="F174" s="39"/>
      <c r="G174" s="39"/>
      <c r="H174" s="39"/>
      <c r="I174" s="12"/>
    </row>
    <row r="175" spans="1:9" ht="15" customHeight="1" thickBot="1" x14ac:dyDescent="0.25">
      <c r="A175" s="39"/>
      <c r="B175" s="41" t="s">
        <v>496</v>
      </c>
      <c r="C175" s="41"/>
      <c r="D175" s="42" t="s">
        <v>498</v>
      </c>
      <c r="E175" s="39"/>
      <c r="F175" s="39"/>
      <c r="G175" s="39"/>
      <c r="H175" s="39"/>
      <c r="I175" s="12"/>
    </row>
    <row r="176" spans="1:9" ht="15" customHeight="1" thickBot="1" x14ac:dyDescent="0.25">
      <c r="A176" s="39"/>
      <c r="B176" s="41" t="s">
        <v>497</v>
      </c>
      <c r="C176" s="41"/>
      <c r="D176" s="42"/>
      <c r="E176" s="39"/>
      <c r="F176" s="39"/>
      <c r="G176" s="39"/>
      <c r="H176" s="39"/>
      <c r="I176" s="12"/>
    </row>
    <row r="177" spans="1:13" ht="15" customHeight="1" thickBot="1" x14ac:dyDescent="0.25">
      <c r="A177" s="38"/>
      <c r="B177" s="41" t="s">
        <v>422</v>
      </c>
      <c r="C177" s="41"/>
      <c r="D177" s="42"/>
      <c r="E177" s="38"/>
      <c r="F177" s="38"/>
      <c r="G177" s="38"/>
      <c r="H177" s="38"/>
      <c r="I177" s="9"/>
      <c r="K177" t="s">
        <v>423</v>
      </c>
    </row>
    <row r="178" spans="1:13" ht="12" customHeight="1" x14ac:dyDescent="0.2">
      <c r="A178" s="38"/>
      <c r="B178" s="43"/>
      <c r="C178" s="43"/>
      <c r="D178" s="44"/>
      <c r="E178" s="38"/>
      <c r="F178" s="38"/>
      <c r="G178" s="38"/>
      <c r="H178" s="38"/>
      <c r="I178" s="9"/>
      <c r="M178" s="27"/>
    </row>
    <row r="179" spans="1:13" ht="15" customHeight="1" x14ac:dyDescent="0.2">
      <c r="A179" s="100" t="s">
        <v>370</v>
      </c>
      <c r="B179" s="100"/>
      <c r="C179" s="38"/>
      <c r="D179" s="38"/>
      <c r="E179" s="38"/>
      <c r="F179" s="38"/>
      <c r="G179" s="38"/>
      <c r="H179" s="38"/>
      <c r="I179" s="9"/>
    </row>
    <row r="180" spans="1:13" ht="48" customHeight="1" x14ac:dyDescent="0.2">
      <c r="A180" s="28" t="s">
        <v>8</v>
      </c>
      <c r="B180" s="28" t="s">
        <v>4</v>
      </c>
      <c r="C180" s="28" t="s">
        <v>266</v>
      </c>
      <c r="D180" s="28" t="s">
        <v>5</v>
      </c>
      <c r="E180" s="28" t="s">
        <v>6</v>
      </c>
      <c r="F180" s="28" t="s">
        <v>201</v>
      </c>
      <c r="G180" s="28" t="s">
        <v>7</v>
      </c>
      <c r="H180" s="28" t="s">
        <v>202</v>
      </c>
      <c r="I180" s="10" t="s">
        <v>9</v>
      </c>
    </row>
    <row r="181" spans="1:13" ht="20.100000000000001" customHeight="1" x14ac:dyDescent="0.2">
      <c r="A181" s="91">
        <v>4</v>
      </c>
      <c r="B181" s="104" t="s">
        <v>39</v>
      </c>
      <c r="C181" s="30" t="s">
        <v>136</v>
      </c>
      <c r="D181" s="72" t="s">
        <v>239</v>
      </c>
      <c r="E181" s="36">
        <v>38</v>
      </c>
      <c r="F181" s="36">
        <v>38</v>
      </c>
      <c r="G181" s="36">
        <f t="shared" ref="G181:G189" si="9">F181*2</f>
        <v>76</v>
      </c>
      <c r="H181" s="36">
        <v>4</v>
      </c>
      <c r="I181" s="14"/>
    </row>
    <row r="182" spans="1:13" ht="20.100000000000001" customHeight="1" x14ac:dyDescent="0.2">
      <c r="A182" s="92"/>
      <c r="B182" s="105"/>
      <c r="C182" s="45" t="s">
        <v>137</v>
      </c>
      <c r="D182" s="31" t="s">
        <v>240</v>
      </c>
      <c r="E182" s="36">
        <v>70</v>
      </c>
      <c r="F182" s="36">
        <v>70</v>
      </c>
      <c r="G182" s="36">
        <f t="shared" si="9"/>
        <v>140</v>
      </c>
      <c r="H182" s="36">
        <v>7</v>
      </c>
      <c r="I182" s="11"/>
    </row>
    <row r="183" spans="1:13" ht="20.100000000000001" customHeight="1" x14ac:dyDescent="0.2">
      <c r="A183" s="33">
        <v>472</v>
      </c>
      <c r="B183" s="35" t="s">
        <v>318</v>
      </c>
      <c r="C183" s="45" t="s">
        <v>138</v>
      </c>
      <c r="D183" s="31" t="s">
        <v>241</v>
      </c>
      <c r="E183" s="36">
        <v>31</v>
      </c>
      <c r="F183" s="36">
        <v>31</v>
      </c>
      <c r="G183" s="36">
        <f t="shared" si="9"/>
        <v>62</v>
      </c>
      <c r="H183" s="36">
        <v>3</v>
      </c>
      <c r="I183" s="11"/>
    </row>
    <row r="184" spans="1:13" ht="20.100000000000001" customHeight="1" x14ac:dyDescent="0.2">
      <c r="A184" s="91">
        <v>44</v>
      </c>
      <c r="B184" s="106" t="s">
        <v>40</v>
      </c>
      <c r="C184" s="30" t="s">
        <v>139</v>
      </c>
      <c r="D184" s="31" t="s">
        <v>242</v>
      </c>
      <c r="E184" s="36">
        <v>29</v>
      </c>
      <c r="F184" s="36">
        <v>29</v>
      </c>
      <c r="G184" s="36">
        <f t="shared" si="9"/>
        <v>58</v>
      </c>
      <c r="H184" s="36">
        <v>3</v>
      </c>
      <c r="I184" s="11"/>
    </row>
    <row r="185" spans="1:13" ht="20.100000000000001" customHeight="1" x14ac:dyDescent="0.2">
      <c r="A185" s="92"/>
      <c r="B185" s="107"/>
      <c r="C185" s="45" t="s">
        <v>140</v>
      </c>
      <c r="D185" s="31" t="s">
        <v>243</v>
      </c>
      <c r="E185" s="36">
        <v>46</v>
      </c>
      <c r="F185" s="36">
        <v>46</v>
      </c>
      <c r="G185" s="36">
        <f t="shared" si="9"/>
        <v>92</v>
      </c>
      <c r="H185" s="36">
        <v>5</v>
      </c>
      <c r="I185" s="14"/>
    </row>
    <row r="186" spans="1:13" ht="20.100000000000001" customHeight="1" x14ac:dyDescent="0.2">
      <c r="A186" s="91">
        <v>50</v>
      </c>
      <c r="B186" s="106" t="s">
        <v>270</v>
      </c>
      <c r="C186" s="30" t="s">
        <v>141</v>
      </c>
      <c r="D186" s="31" t="s">
        <v>376</v>
      </c>
      <c r="E186" s="36">
        <v>17</v>
      </c>
      <c r="F186" s="36">
        <v>17</v>
      </c>
      <c r="G186" s="36">
        <f t="shared" si="9"/>
        <v>34</v>
      </c>
      <c r="H186" s="36">
        <v>2</v>
      </c>
      <c r="I186" s="19"/>
    </row>
    <row r="187" spans="1:13" ht="20.100000000000001" customHeight="1" x14ac:dyDescent="0.2">
      <c r="A187" s="92"/>
      <c r="B187" s="107"/>
      <c r="C187" s="45" t="s">
        <v>142</v>
      </c>
      <c r="D187" s="31" t="s">
        <v>244</v>
      </c>
      <c r="E187" s="36">
        <v>25</v>
      </c>
      <c r="F187" s="36">
        <v>25</v>
      </c>
      <c r="G187" s="36">
        <f t="shared" si="9"/>
        <v>50</v>
      </c>
      <c r="H187" s="36">
        <v>2</v>
      </c>
      <c r="I187" s="14" t="s">
        <v>17</v>
      </c>
    </row>
    <row r="188" spans="1:13" ht="20.100000000000001" customHeight="1" x14ac:dyDescent="0.2">
      <c r="A188" s="91">
        <v>709</v>
      </c>
      <c r="B188" s="106" t="s">
        <v>41</v>
      </c>
      <c r="C188" s="30" t="s">
        <v>143</v>
      </c>
      <c r="D188" s="31" t="s">
        <v>377</v>
      </c>
      <c r="E188" s="36">
        <v>20</v>
      </c>
      <c r="F188" s="36">
        <v>20</v>
      </c>
      <c r="G188" s="36">
        <f t="shared" si="9"/>
        <v>40</v>
      </c>
      <c r="H188" s="36">
        <v>2</v>
      </c>
      <c r="I188" s="20"/>
    </row>
    <row r="189" spans="1:13" ht="20.100000000000001" customHeight="1" x14ac:dyDescent="0.2">
      <c r="A189" s="92"/>
      <c r="B189" s="107"/>
      <c r="C189" s="45" t="s">
        <v>144</v>
      </c>
      <c r="D189" s="31" t="s">
        <v>211</v>
      </c>
      <c r="E189" s="36">
        <v>15</v>
      </c>
      <c r="F189" s="36">
        <v>15</v>
      </c>
      <c r="G189" s="36">
        <f t="shared" si="9"/>
        <v>30</v>
      </c>
      <c r="H189" s="36">
        <v>1</v>
      </c>
      <c r="I189" s="14" t="s">
        <v>17</v>
      </c>
    </row>
    <row r="190" spans="1:13" s="40" customFormat="1" ht="15" x14ac:dyDescent="0.2">
      <c r="A190" s="103" t="s">
        <v>11</v>
      </c>
      <c r="B190" s="103"/>
      <c r="C190" s="46"/>
      <c r="D190" s="47">
        <v>9</v>
      </c>
      <c r="E190" s="46">
        <f>SUM(E181:E189)</f>
        <v>291</v>
      </c>
      <c r="F190" s="46">
        <f>SUM(F181:F189)</f>
        <v>291</v>
      </c>
      <c r="G190" s="46">
        <f>SUM(G181:G189)</f>
        <v>582</v>
      </c>
      <c r="H190" s="46">
        <f>SUM(H181:H189)</f>
        <v>29</v>
      </c>
      <c r="I190" s="16"/>
    </row>
    <row r="191" spans="1:13" ht="12" customHeight="1" thickBot="1" x14ac:dyDescent="0.25">
      <c r="A191" s="39"/>
      <c r="B191" s="39"/>
      <c r="C191" s="39"/>
      <c r="D191" s="40"/>
      <c r="E191" s="39"/>
      <c r="F191" s="39"/>
      <c r="G191" s="39"/>
      <c r="H191" s="39"/>
      <c r="I191" s="12"/>
    </row>
    <row r="192" spans="1:13" s="25" customFormat="1" ht="15" customHeight="1" thickBot="1" x14ac:dyDescent="0.25">
      <c r="A192" s="39"/>
      <c r="B192" s="41" t="s">
        <v>499</v>
      </c>
      <c r="C192" s="41"/>
      <c r="D192" s="42" t="s">
        <v>501</v>
      </c>
      <c r="E192" s="39"/>
      <c r="F192" s="39"/>
      <c r="G192" s="39"/>
      <c r="H192" s="39"/>
      <c r="I192" s="78"/>
    </row>
    <row r="193" spans="1:9" s="25" customFormat="1" ht="15" customHeight="1" thickBot="1" x14ac:dyDescent="0.25">
      <c r="A193" s="39"/>
      <c r="B193" s="41" t="s">
        <v>500</v>
      </c>
      <c r="C193" s="41"/>
      <c r="D193" s="42"/>
      <c r="E193" s="39"/>
      <c r="F193" s="39"/>
      <c r="G193" s="39"/>
      <c r="H193" s="39"/>
      <c r="I193" s="78"/>
    </row>
    <row r="194" spans="1:9" s="25" customFormat="1" ht="15" customHeight="1" thickBot="1" x14ac:dyDescent="0.25">
      <c r="A194" s="38"/>
      <c r="B194" s="41" t="s">
        <v>427</v>
      </c>
      <c r="C194" s="41"/>
      <c r="D194" s="42"/>
      <c r="E194" s="38"/>
      <c r="F194" s="38"/>
      <c r="G194" s="38"/>
      <c r="H194" s="38"/>
      <c r="I194" s="80"/>
    </row>
    <row r="195" spans="1:9" ht="15" customHeight="1" x14ac:dyDescent="0.2">
      <c r="A195" s="100" t="s">
        <v>428</v>
      </c>
      <c r="B195" s="100"/>
      <c r="C195" s="38"/>
      <c r="D195" s="38"/>
      <c r="E195" s="38"/>
      <c r="F195" s="38"/>
      <c r="G195" s="38"/>
      <c r="H195" s="38"/>
      <c r="I195" s="9"/>
    </row>
    <row r="196" spans="1:9" ht="50.1" customHeight="1" x14ac:dyDescent="0.2">
      <c r="A196" s="28" t="s">
        <v>8</v>
      </c>
      <c r="B196" s="28" t="s">
        <v>4</v>
      </c>
      <c r="C196" s="28" t="s">
        <v>266</v>
      </c>
      <c r="D196" s="28" t="s">
        <v>5</v>
      </c>
      <c r="E196" s="28" t="s">
        <v>6</v>
      </c>
      <c r="F196" s="28" t="s">
        <v>201</v>
      </c>
      <c r="G196" s="28" t="s">
        <v>7</v>
      </c>
      <c r="H196" s="28" t="s">
        <v>202</v>
      </c>
      <c r="I196" s="10" t="s">
        <v>9</v>
      </c>
    </row>
    <row r="197" spans="1:9" ht="20.100000000000001" customHeight="1" x14ac:dyDescent="0.2">
      <c r="A197" s="91">
        <v>74</v>
      </c>
      <c r="B197" s="104" t="s">
        <v>42</v>
      </c>
      <c r="C197" s="30" t="s">
        <v>145</v>
      </c>
      <c r="D197" s="31" t="s">
        <v>43</v>
      </c>
      <c r="E197" s="36">
        <v>100</v>
      </c>
      <c r="F197" s="36">
        <v>100</v>
      </c>
      <c r="G197" s="36">
        <f>F197*2</f>
        <v>200</v>
      </c>
      <c r="H197" s="36">
        <v>10</v>
      </c>
      <c r="I197" s="14"/>
    </row>
    <row r="198" spans="1:9" ht="20.100000000000001" customHeight="1" x14ac:dyDescent="0.2">
      <c r="A198" s="101"/>
      <c r="B198" s="108"/>
      <c r="C198" s="30" t="s">
        <v>146</v>
      </c>
      <c r="D198" s="31" t="s">
        <v>292</v>
      </c>
      <c r="E198" s="36">
        <v>180</v>
      </c>
      <c r="F198" s="36">
        <v>180</v>
      </c>
      <c r="G198" s="36">
        <f>F198*2</f>
        <v>360</v>
      </c>
      <c r="H198" s="36">
        <v>18</v>
      </c>
      <c r="I198" s="11"/>
    </row>
    <row r="199" spans="1:9" ht="20.100000000000001" customHeight="1" x14ac:dyDescent="0.2">
      <c r="A199" s="101"/>
      <c r="B199" s="108"/>
      <c r="C199" s="30" t="s">
        <v>147</v>
      </c>
      <c r="D199" s="31" t="s">
        <v>44</v>
      </c>
      <c r="E199" s="36">
        <v>140</v>
      </c>
      <c r="F199" s="36">
        <v>140</v>
      </c>
      <c r="G199" s="36">
        <f>F199*2</f>
        <v>280</v>
      </c>
      <c r="H199" s="36">
        <v>14</v>
      </c>
      <c r="I199" s="11"/>
    </row>
    <row r="200" spans="1:9" ht="20.100000000000001" customHeight="1" x14ac:dyDescent="0.2">
      <c r="A200" s="101"/>
      <c r="B200" s="108"/>
      <c r="C200" s="30" t="s">
        <v>148</v>
      </c>
      <c r="D200" s="31" t="s">
        <v>45</v>
      </c>
      <c r="E200" s="36">
        <v>45</v>
      </c>
      <c r="F200" s="36">
        <v>45</v>
      </c>
      <c r="G200" s="36">
        <f>F200*2</f>
        <v>90</v>
      </c>
      <c r="H200" s="36">
        <v>4</v>
      </c>
      <c r="I200" s="14" t="s">
        <v>276</v>
      </c>
    </row>
    <row r="201" spans="1:9" ht="20.100000000000001" customHeight="1" x14ac:dyDescent="0.2">
      <c r="A201" s="101"/>
      <c r="B201" s="108"/>
      <c r="C201" s="30" t="s">
        <v>149</v>
      </c>
      <c r="D201" s="31" t="s">
        <v>319</v>
      </c>
      <c r="E201" s="36">
        <v>140</v>
      </c>
      <c r="F201" s="36">
        <v>140</v>
      </c>
      <c r="G201" s="36">
        <f>F201*2</f>
        <v>280</v>
      </c>
      <c r="H201" s="36">
        <v>14</v>
      </c>
      <c r="I201" s="14"/>
    </row>
    <row r="202" spans="1:9" s="40" customFormat="1" ht="15" x14ac:dyDescent="0.2">
      <c r="A202" s="103" t="s">
        <v>11</v>
      </c>
      <c r="B202" s="103"/>
      <c r="C202" s="46"/>
      <c r="D202" s="47">
        <v>5</v>
      </c>
      <c r="E202" s="46">
        <f>SUM(E197:E201)</f>
        <v>605</v>
      </c>
      <c r="F202" s="46">
        <f>SUM(F197:F201)</f>
        <v>605</v>
      </c>
      <c r="G202" s="46">
        <f>SUM(G197:G201)</f>
        <v>1210</v>
      </c>
      <c r="H202" s="46">
        <f>SUM(H197:H201)</f>
        <v>60</v>
      </c>
      <c r="I202" s="16"/>
    </row>
    <row r="203" spans="1:9" ht="15.75" thickBot="1" x14ac:dyDescent="0.25">
      <c r="A203" s="39"/>
      <c r="B203" s="39"/>
      <c r="C203" s="39"/>
      <c r="D203" s="40"/>
      <c r="E203" s="39"/>
      <c r="F203" s="39"/>
      <c r="G203" s="39"/>
      <c r="H203" s="39"/>
      <c r="I203" s="12"/>
    </row>
    <row r="204" spans="1:9" s="25" customFormat="1" ht="15" customHeight="1" thickBot="1" x14ac:dyDescent="0.25">
      <c r="A204" s="39"/>
      <c r="B204" s="41" t="s">
        <v>502</v>
      </c>
      <c r="C204" s="41"/>
      <c r="D204" s="42" t="s">
        <v>504</v>
      </c>
      <c r="E204" s="39"/>
      <c r="F204" s="39"/>
      <c r="G204" s="39"/>
      <c r="H204" s="39"/>
      <c r="I204" s="78"/>
    </row>
    <row r="205" spans="1:9" s="25" customFormat="1" ht="15" customHeight="1" thickBot="1" x14ac:dyDescent="0.25">
      <c r="A205" s="39"/>
      <c r="B205" s="41" t="s">
        <v>503</v>
      </c>
      <c r="C205" s="41"/>
      <c r="D205" s="42"/>
      <c r="E205" s="39"/>
      <c r="F205" s="39"/>
      <c r="G205" s="39"/>
      <c r="H205" s="39"/>
      <c r="I205" s="78"/>
    </row>
    <row r="206" spans="1:9" s="25" customFormat="1" ht="15" customHeight="1" thickBot="1" x14ac:dyDescent="0.25">
      <c r="A206" s="38"/>
      <c r="B206" s="41" t="s">
        <v>432</v>
      </c>
      <c r="C206" s="41"/>
      <c r="D206" s="42"/>
      <c r="E206" s="38"/>
      <c r="F206" s="38"/>
      <c r="G206" s="38"/>
      <c r="H206" s="38"/>
      <c r="I206" s="80"/>
    </row>
    <row r="207" spans="1:9" ht="15" x14ac:dyDescent="0.2">
      <c r="A207" s="38"/>
      <c r="B207" s="43"/>
      <c r="C207" s="43"/>
      <c r="D207" s="44"/>
      <c r="E207" s="38"/>
      <c r="F207" s="38"/>
      <c r="G207" s="38"/>
      <c r="H207" s="38"/>
      <c r="I207" s="9"/>
    </row>
    <row r="208" spans="1:9" ht="15" customHeight="1" x14ac:dyDescent="0.2">
      <c r="A208" s="100" t="s">
        <v>433</v>
      </c>
      <c r="B208" s="100"/>
      <c r="C208" s="38"/>
      <c r="D208" s="38"/>
      <c r="E208" s="38"/>
      <c r="F208" s="38"/>
      <c r="G208" s="38"/>
      <c r="H208" s="38"/>
      <c r="I208" s="9"/>
    </row>
    <row r="209" spans="1:9" ht="50.1" customHeight="1" x14ac:dyDescent="0.2">
      <c r="A209" s="28" t="s">
        <v>8</v>
      </c>
      <c r="B209" s="28" t="s">
        <v>4</v>
      </c>
      <c r="C209" s="28" t="s">
        <v>266</v>
      </c>
      <c r="D209" s="28" t="s">
        <v>5</v>
      </c>
      <c r="E209" s="28" t="s">
        <v>6</v>
      </c>
      <c r="F209" s="28" t="s">
        <v>201</v>
      </c>
      <c r="G209" s="28" t="s">
        <v>7</v>
      </c>
      <c r="H209" s="28" t="s">
        <v>202</v>
      </c>
      <c r="I209" s="10" t="s">
        <v>9</v>
      </c>
    </row>
    <row r="210" spans="1:9" ht="20.100000000000001" customHeight="1" x14ac:dyDescent="0.2">
      <c r="A210" s="91">
        <v>2</v>
      </c>
      <c r="B210" s="104" t="s">
        <v>320</v>
      </c>
      <c r="C210" s="45" t="s">
        <v>150</v>
      </c>
      <c r="D210" s="35" t="s">
        <v>245</v>
      </c>
      <c r="E210" s="68">
        <v>15</v>
      </c>
      <c r="F210" s="68">
        <v>15</v>
      </c>
      <c r="G210" s="65">
        <f t="shared" ref="G210:G216" si="10">F210*2</f>
        <v>30</v>
      </c>
      <c r="H210" s="68">
        <v>1</v>
      </c>
      <c r="I210" s="69" t="s">
        <v>17</v>
      </c>
    </row>
    <row r="211" spans="1:9" ht="20.100000000000001" customHeight="1" x14ac:dyDescent="0.2">
      <c r="A211" s="92"/>
      <c r="B211" s="105"/>
      <c r="C211" s="45" t="s">
        <v>151</v>
      </c>
      <c r="D211" s="31" t="s">
        <v>228</v>
      </c>
      <c r="E211" s="36">
        <v>35</v>
      </c>
      <c r="F211" s="36">
        <v>35</v>
      </c>
      <c r="G211" s="65">
        <f t="shared" si="10"/>
        <v>70</v>
      </c>
      <c r="H211" s="36">
        <v>3</v>
      </c>
      <c r="I211" s="11"/>
    </row>
    <row r="212" spans="1:9" ht="20.100000000000001" customHeight="1" x14ac:dyDescent="0.2">
      <c r="A212" s="29">
        <v>680</v>
      </c>
      <c r="B212" s="34" t="s">
        <v>321</v>
      </c>
      <c r="C212" s="30" t="s">
        <v>152</v>
      </c>
      <c r="D212" s="72" t="s">
        <v>362</v>
      </c>
      <c r="E212" s="36">
        <v>26</v>
      </c>
      <c r="F212" s="36">
        <v>26</v>
      </c>
      <c r="G212" s="65">
        <f t="shared" si="10"/>
        <v>52</v>
      </c>
      <c r="H212" s="36">
        <v>3</v>
      </c>
      <c r="I212" s="19"/>
    </row>
    <row r="213" spans="1:9" ht="20.100000000000001" customHeight="1" x14ac:dyDescent="0.2">
      <c r="A213" s="91">
        <v>415</v>
      </c>
      <c r="B213" s="106" t="s">
        <v>46</v>
      </c>
      <c r="C213" s="30" t="s">
        <v>153</v>
      </c>
      <c r="D213" s="31" t="s">
        <v>246</v>
      </c>
      <c r="E213" s="36">
        <v>27</v>
      </c>
      <c r="F213" s="36">
        <v>27</v>
      </c>
      <c r="G213" s="65">
        <f t="shared" si="10"/>
        <v>54</v>
      </c>
      <c r="H213" s="36">
        <v>3</v>
      </c>
      <c r="I213" s="18"/>
    </row>
    <row r="214" spans="1:9" ht="20.100000000000001" customHeight="1" x14ac:dyDescent="0.2">
      <c r="A214" s="92"/>
      <c r="B214" s="107"/>
      <c r="C214" s="30" t="s">
        <v>154</v>
      </c>
      <c r="D214" s="31" t="s">
        <v>219</v>
      </c>
      <c r="E214" s="36">
        <v>76</v>
      </c>
      <c r="F214" s="36">
        <v>76</v>
      </c>
      <c r="G214" s="65">
        <f t="shared" si="10"/>
        <v>152</v>
      </c>
      <c r="H214" s="36">
        <v>8</v>
      </c>
      <c r="I214" s="14"/>
    </row>
    <row r="215" spans="1:9" ht="20.100000000000001" customHeight="1" x14ac:dyDescent="0.2">
      <c r="A215" s="91">
        <v>101</v>
      </c>
      <c r="B215" s="106" t="s">
        <v>47</v>
      </c>
      <c r="C215" s="45" t="s">
        <v>155</v>
      </c>
      <c r="D215" s="31" t="s">
        <v>322</v>
      </c>
      <c r="E215" s="36">
        <v>51</v>
      </c>
      <c r="F215" s="36">
        <v>51</v>
      </c>
      <c r="G215" s="65">
        <f t="shared" si="10"/>
        <v>102</v>
      </c>
      <c r="H215" s="36">
        <v>5</v>
      </c>
      <c r="I215" s="19"/>
    </row>
    <row r="216" spans="1:9" ht="20.100000000000001" customHeight="1" x14ac:dyDescent="0.2">
      <c r="A216" s="92"/>
      <c r="B216" s="107"/>
      <c r="C216" s="30" t="s">
        <v>156</v>
      </c>
      <c r="D216" s="31" t="s">
        <v>247</v>
      </c>
      <c r="E216" s="36">
        <v>100</v>
      </c>
      <c r="F216" s="36">
        <v>100</v>
      </c>
      <c r="G216" s="65">
        <f t="shared" si="10"/>
        <v>200</v>
      </c>
      <c r="H216" s="36">
        <v>10</v>
      </c>
      <c r="I216" s="14"/>
    </row>
    <row r="217" spans="1:9" s="40" customFormat="1" ht="15" x14ac:dyDescent="0.2">
      <c r="A217" s="103" t="s">
        <v>11</v>
      </c>
      <c r="B217" s="103"/>
      <c r="C217" s="46"/>
      <c r="D217" s="47">
        <v>7</v>
      </c>
      <c r="E217" s="46">
        <f>SUM(E210:E216)</f>
        <v>330</v>
      </c>
      <c r="F217" s="46">
        <f>SUM(F210:F216)</f>
        <v>330</v>
      </c>
      <c r="G217" s="46">
        <f>SUM(G210:G216)</f>
        <v>660</v>
      </c>
      <c r="H217" s="46">
        <f>SUM(H210:H216)</f>
        <v>33</v>
      </c>
      <c r="I217" s="16"/>
    </row>
    <row r="218" spans="1:9" ht="15.75" thickBot="1" x14ac:dyDescent="0.25">
      <c r="A218" s="39"/>
      <c r="B218" s="39"/>
      <c r="C218" s="39"/>
      <c r="D218" s="40"/>
      <c r="E218" s="39"/>
      <c r="F218" s="39"/>
      <c r="G218" s="39"/>
      <c r="H218" s="39"/>
      <c r="I218" s="12"/>
    </row>
    <row r="219" spans="1:9" ht="15" customHeight="1" thickBot="1" x14ac:dyDescent="0.25">
      <c r="A219" s="39"/>
      <c r="B219" s="41" t="s">
        <v>505</v>
      </c>
      <c r="C219" s="41"/>
      <c r="D219" s="42" t="s">
        <v>507</v>
      </c>
      <c r="E219" s="39"/>
      <c r="F219" s="39"/>
      <c r="G219" s="39"/>
      <c r="H219" s="39"/>
      <c r="I219" s="12"/>
    </row>
    <row r="220" spans="1:9" ht="15" customHeight="1" thickBot="1" x14ac:dyDescent="0.25">
      <c r="A220" s="39"/>
      <c r="B220" s="41" t="s">
        <v>506</v>
      </c>
      <c r="C220" s="41"/>
      <c r="D220" s="42"/>
      <c r="E220" s="39"/>
      <c r="F220" s="39"/>
      <c r="G220" s="39"/>
      <c r="H220" s="39"/>
      <c r="I220" s="12"/>
    </row>
    <row r="221" spans="1:9" ht="15" customHeight="1" thickBot="1" x14ac:dyDescent="0.25">
      <c r="A221" s="38"/>
      <c r="B221" s="41" t="s">
        <v>437</v>
      </c>
      <c r="C221" s="41"/>
      <c r="D221" s="42"/>
      <c r="E221" s="38"/>
      <c r="F221" s="38"/>
      <c r="G221" s="38"/>
      <c r="H221" s="38"/>
      <c r="I221" s="9"/>
    </row>
    <row r="222" spans="1:9" ht="15" customHeight="1" x14ac:dyDescent="0.2">
      <c r="A222" s="100" t="s">
        <v>438</v>
      </c>
      <c r="B222" s="100"/>
      <c r="C222" s="38"/>
      <c r="D222" s="38"/>
      <c r="E222" s="38"/>
      <c r="F222" s="38"/>
      <c r="G222" s="38"/>
      <c r="H222" s="38"/>
      <c r="I222" s="9"/>
    </row>
    <row r="223" spans="1:9" ht="50.1" customHeight="1" x14ac:dyDescent="0.2">
      <c r="A223" s="28" t="s">
        <v>8</v>
      </c>
      <c r="B223" s="28" t="s">
        <v>4</v>
      </c>
      <c r="C223" s="28" t="s">
        <v>266</v>
      </c>
      <c r="D223" s="28" t="s">
        <v>5</v>
      </c>
      <c r="E223" s="28" t="s">
        <v>6</v>
      </c>
      <c r="F223" s="28" t="s">
        <v>201</v>
      </c>
      <c r="G223" s="28" t="s">
        <v>7</v>
      </c>
      <c r="H223" s="28" t="s">
        <v>202</v>
      </c>
      <c r="I223" s="10" t="s">
        <v>9</v>
      </c>
    </row>
    <row r="224" spans="1:9" ht="20.100000000000001" customHeight="1" x14ac:dyDescent="0.2">
      <c r="A224" s="91">
        <v>38</v>
      </c>
      <c r="B224" s="104" t="s">
        <v>48</v>
      </c>
      <c r="C224" s="30" t="s">
        <v>157</v>
      </c>
      <c r="D224" s="31" t="s">
        <v>248</v>
      </c>
      <c r="E224" s="36">
        <v>23</v>
      </c>
      <c r="F224" s="36">
        <v>23</v>
      </c>
      <c r="G224" s="36">
        <f t="shared" ref="G224:G230" si="11">F224*2</f>
        <v>46</v>
      </c>
      <c r="H224" s="36">
        <v>2</v>
      </c>
      <c r="I224" s="14"/>
    </row>
    <row r="225" spans="1:9" ht="20.100000000000001" customHeight="1" x14ac:dyDescent="0.2">
      <c r="A225" s="92"/>
      <c r="B225" s="105"/>
      <c r="C225" s="45" t="s">
        <v>158</v>
      </c>
      <c r="D225" s="72" t="s">
        <v>364</v>
      </c>
      <c r="E225" s="36">
        <v>58</v>
      </c>
      <c r="F225" s="36">
        <v>58</v>
      </c>
      <c r="G225" s="36">
        <f t="shared" si="11"/>
        <v>116</v>
      </c>
      <c r="H225" s="36">
        <v>6</v>
      </c>
      <c r="I225" s="11"/>
    </row>
    <row r="226" spans="1:9" ht="20.100000000000001" customHeight="1" x14ac:dyDescent="0.2">
      <c r="A226" s="91">
        <v>48</v>
      </c>
      <c r="B226" s="104" t="s">
        <v>273</v>
      </c>
      <c r="C226" s="45" t="s">
        <v>274</v>
      </c>
      <c r="D226" s="31" t="s">
        <v>275</v>
      </c>
      <c r="E226" s="36">
        <v>20</v>
      </c>
      <c r="F226" s="36">
        <v>20</v>
      </c>
      <c r="G226" s="36">
        <f t="shared" si="11"/>
        <v>40</v>
      </c>
      <c r="H226" s="36">
        <v>2</v>
      </c>
      <c r="I226" s="11"/>
    </row>
    <row r="227" spans="1:9" ht="20.100000000000001" customHeight="1" x14ac:dyDescent="0.2">
      <c r="A227" s="92"/>
      <c r="B227" s="105"/>
      <c r="C227" s="45" t="s">
        <v>159</v>
      </c>
      <c r="D227" s="31" t="s">
        <v>293</v>
      </c>
      <c r="E227" s="36">
        <v>61</v>
      </c>
      <c r="F227" s="36">
        <v>61</v>
      </c>
      <c r="G227" s="36">
        <f t="shared" si="11"/>
        <v>122</v>
      </c>
      <c r="H227" s="36">
        <v>6</v>
      </c>
      <c r="I227" s="19"/>
    </row>
    <row r="228" spans="1:9" ht="20.100000000000001" customHeight="1" x14ac:dyDescent="0.2">
      <c r="A228" s="91">
        <v>14</v>
      </c>
      <c r="B228" s="95" t="s">
        <v>323</v>
      </c>
      <c r="C228" s="71" t="s">
        <v>160</v>
      </c>
      <c r="D228" s="72" t="s">
        <v>50</v>
      </c>
      <c r="E228" s="36">
        <v>28</v>
      </c>
      <c r="F228" s="36">
        <v>28</v>
      </c>
      <c r="G228" s="36">
        <f t="shared" si="11"/>
        <v>56</v>
      </c>
      <c r="H228" s="36">
        <v>3</v>
      </c>
      <c r="I228" s="11"/>
    </row>
    <row r="229" spans="1:9" ht="20.100000000000001" customHeight="1" x14ac:dyDescent="0.2">
      <c r="A229" s="101"/>
      <c r="B229" s="102"/>
      <c r="C229" s="74" t="s">
        <v>161</v>
      </c>
      <c r="D229" s="72" t="s">
        <v>49</v>
      </c>
      <c r="E229" s="36">
        <v>132</v>
      </c>
      <c r="F229" s="36">
        <v>132</v>
      </c>
      <c r="G229" s="36">
        <f t="shared" si="11"/>
        <v>264</v>
      </c>
      <c r="H229" s="36">
        <v>13</v>
      </c>
      <c r="I229" s="14"/>
    </row>
    <row r="230" spans="1:9" ht="20.100000000000001" customHeight="1" x14ac:dyDescent="0.2">
      <c r="A230" s="92"/>
      <c r="B230" s="96"/>
      <c r="C230" s="71" t="s">
        <v>162</v>
      </c>
      <c r="D230" s="72" t="s">
        <v>324</v>
      </c>
      <c r="E230" s="36">
        <v>63</v>
      </c>
      <c r="F230" s="36">
        <v>63</v>
      </c>
      <c r="G230" s="36">
        <f t="shared" si="11"/>
        <v>126</v>
      </c>
      <c r="H230" s="36">
        <v>6</v>
      </c>
      <c r="I230" s="14"/>
    </row>
    <row r="231" spans="1:9" s="40" customFormat="1" ht="15" x14ac:dyDescent="0.2">
      <c r="A231" s="103" t="s">
        <v>11</v>
      </c>
      <c r="B231" s="103"/>
      <c r="C231" s="46"/>
      <c r="D231" s="47">
        <v>7</v>
      </c>
      <c r="E231" s="46">
        <f>SUM(E224:E230)</f>
        <v>385</v>
      </c>
      <c r="F231" s="53">
        <f>SUM(F224:F230)</f>
        <v>385</v>
      </c>
      <c r="G231" s="53">
        <f>SUM(G224:G230)</f>
        <v>770</v>
      </c>
      <c r="H231" s="53">
        <f>SUM(H224:H230)</f>
        <v>38</v>
      </c>
      <c r="I231" s="16"/>
    </row>
    <row r="232" spans="1:9" ht="9.9499999999999993" customHeight="1" thickBot="1" x14ac:dyDescent="0.25">
      <c r="A232" s="39"/>
      <c r="B232" s="39"/>
      <c r="C232" s="39"/>
      <c r="D232" s="40"/>
      <c r="E232" s="39"/>
      <c r="F232" s="39"/>
      <c r="G232" s="39"/>
      <c r="H232" s="39"/>
      <c r="I232" s="12"/>
    </row>
    <row r="233" spans="1:9" ht="18" customHeight="1" thickBot="1" x14ac:dyDescent="0.25">
      <c r="A233" s="39"/>
      <c r="B233" s="41" t="s">
        <v>508</v>
      </c>
      <c r="C233" s="41"/>
      <c r="D233" s="42" t="s">
        <v>510</v>
      </c>
      <c r="E233" s="39"/>
      <c r="F233" s="39"/>
      <c r="G233" s="39"/>
      <c r="H233" s="39"/>
      <c r="I233" s="12"/>
    </row>
    <row r="234" spans="1:9" ht="18" customHeight="1" thickBot="1" x14ac:dyDescent="0.25">
      <c r="A234" s="39"/>
      <c r="B234" s="41" t="s">
        <v>509</v>
      </c>
      <c r="C234" s="41"/>
      <c r="D234" s="42"/>
      <c r="E234" s="39"/>
      <c r="F234" s="39"/>
      <c r="G234" s="39"/>
      <c r="H234" s="39"/>
      <c r="I234" s="12"/>
    </row>
    <row r="235" spans="1:9" ht="18" customHeight="1" thickBot="1" x14ac:dyDescent="0.25">
      <c r="A235" s="38"/>
      <c r="B235" s="41" t="s">
        <v>442</v>
      </c>
      <c r="C235" s="41"/>
      <c r="D235" s="42"/>
      <c r="E235" s="38"/>
      <c r="F235" s="38"/>
      <c r="G235" s="38"/>
      <c r="H235" s="38"/>
      <c r="I235" s="9"/>
    </row>
    <row r="236" spans="1:9" ht="9.9499999999999993" customHeight="1" x14ac:dyDescent="0.2">
      <c r="A236" s="38"/>
      <c r="B236" s="43"/>
      <c r="C236" s="43"/>
      <c r="D236" s="44"/>
      <c r="E236" s="38"/>
      <c r="F236" s="38"/>
      <c r="G236" s="38"/>
      <c r="H236" s="38"/>
      <c r="I236" s="9"/>
    </row>
    <row r="237" spans="1:9" ht="15" customHeight="1" x14ac:dyDescent="0.2">
      <c r="A237" s="100" t="s">
        <v>443</v>
      </c>
      <c r="B237" s="100"/>
      <c r="C237" s="38"/>
      <c r="D237" s="38"/>
      <c r="E237" s="38"/>
      <c r="F237" s="38"/>
      <c r="G237" s="38"/>
      <c r="H237" s="38"/>
      <c r="I237" s="9"/>
    </row>
    <row r="238" spans="1:9" ht="50.1" customHeight="1" x14ac:dyDescent="0.2">
      <c r="A238" s="28" t="s">
        <v>8</v>
      </c>
      <c r="B238" s="28" t="s">
        <v>4</v>
      </c>
      <c r="C238" s="28" t="s">
        <v>266</v>
      </c>
      <c r="D238" s="28" t="s">
        <v>5</v>
      </c>
      <c r="E238" s="28" t="s">
        <v>6</v>
      </c>
      <c r="F238" s="28" t="s">
        <v>201</v>
      </c>
      <c r="G238" s="28" t="s">
        <v>7</v>
      </c>
      <c r="H238" s="28" t="s">
        <v>202</v>
      </c>
      <c r="I238" s="10" t="s">
        <v>9</v>
      </c>
    </row>
    <row r="239" spans="1:9" ht="20.100000000000001" customHeight="1" x14ac:dyDescent="0.2">
      <c r="A239" s="91">
        <v>23</v>
      </c>
      <c r="B239" s="93" t="s">
        <v>325</v>
      </c>
      <c r="C239" s="71" t="s">
        <v>163</v>
      </c>
      <c r="D239" s="72" t="s">
        <v>51</v>
      </c>
      <c r="E239" s="36">
        <v>155</v>
      </c>
      <c r="F239" s="36">
        <v>155</v>
      </c>
      <c r="G239" s="36">
        <f t="shared" ref="G239:G245" si="12">F239*2</f>
        <v>310</v>
      </c>
      <c r="H239" s="36">
        <v>15</v>
      </c>
      <c r="I239" s="19"/>
    </row>
    <row r="240" spans="1:9" ht="20.100000000000001" customHeight="1" x14ac:dyDescent="0.2">
      <c r="A240" s="101"/>
      <c r="B240" s="109"/>
      <c r="C240" s="71" t="s">
        <v>164</v>
      </c>
      <c r="D240" s="72" t="s">
        <v>378</v>
      </c>
      <c r="E240" s="36">
        <v>71</v>
      </c>
      <c r="F240" s="36">
        <v>71</v>
      </c>
      <c r="G240" s="36">
        <f t="shared" si="12"/>
        <v>142</v>
      </c>
      <c r="H240" s="36">
        <v>7</v>
      </c>
      <c r="I240" s="14" t="s">
        <v>276</v>
      </c>
    </row>
    <row r="241" spans="1:9" ht="20.100000000000001" customHeight="1" x14ac:dyDescent="0.2">
      <c r="A241" s="101"/>
      <c r="B241" s="109"/>
      <c r="C241" s="71" t="s">
        <v>165</v>
      </c>
      <c r="D241" s="72" t="s">
        <v>249</v>
      </c>
      <c r="E241" s="36">
        <v>101</v>
      </c>
      <c r="F241" s="36">
        <v>101</v>
      </c>
      <c r="G241" s="36">
        <f t="shared" si="12"/>
        <v>202</v>
      </c>
      <c r="H241" s="36">
        <v>10</v>
      </c>
      <c r="I241" s="11"/>
    </row>
    <row r="242" spans="1:9" ht="20.100000000000001" customHeight="1" x14ac:dyDescent="0.2">
      <c r="A242" s="91">
        <v>604</v>
      </c>
      <c r="B242" s="106" t="s">
        <v>267</v>
      </c>
      <c r="C242" s="30" t="s">
        <v>166</v>
      </c>
      <c r="D242" s="31" t="s">
        <v>326</v>
      </c>
      <c r="E242" s="36">
        <v>24</v>
      </c>
      <c r="F242" s="36">
        <v>24</v>
      </c>
      <c r="G242" s="36">
        <f t="shared" si="12"/>
        <v>48</v>
      </c>
      <c r="H242" s="36">
        <v>2</v>
      </c>
      <c r="I242" s="19"/>
    </row>
    <row r="243" spans="1:9" ht="20.100000000000001" customHeight="1" x14ac:dyDescent="0.2">
      <c r="A243" s="92"/>
      <c r="B243" s="107"/>
      <c r="C243" s="30" t="s">
        <v>167</v>
      </c>
      <c r="D243" s="31" t="s">
        <v>211</v>
      </c>
      <c r="E243" s="36">
        <v>7</v>
      </c>
      <c r="F243" s="36">
        <v>7</v>
      </c>
      <c r="G243" s="36">
        <f t="shared" si="12"/>
        <v>14</v>
      </c>
      <c r="H243" s="36">
        <v>1</v>
      </c>
      <c r="I243" s="14" t="s">
        <v>17</v>
      </c>
    </row>
    <row r="244" spans="1:9" ht="20.100000000000001" customHeight="1" x14ac:dyDescent="0.2">
      <c r="A244" s="91">
        <v>9</v>
      </c>
      <c r="B244" s="106" t="s">
        <v>328</v>
      </c>
      <c r="C244" s="30" t="s">
        <v>168</v>
      </c>
      <c r="D244" s="31" t="s">
        <v>327</v>
      </c>
      <c r="E244" s="36">
        <v>32</v>
      </c>
      <c r="F244" s="36">
        <v>32</v>
      </c>
      <c r="G244" s="36">
        <f t="shared" si="12"/>
        <v>64</v>
      </c>
      <c r="H244" s="36">
        <v>3</v>
      </c>
      <c r="I244" s="14" t="s">
        <v>17</v>
      </c>
    </row>
    <row r="245" spans="1:9" ht="20.100000000000001" customHeight="1" x14ac:dyDescent="0.2">
      <c r="A245" s="101"/>
      <c r="B245" s="110"/>
      <c r="C245" s="30" t="s">
        <v>169</v>
      </c>
      <c r="D245" s="31" t="s">
        <v>250</v>
      </c>
      <c r="E245" s="36">
        <v>71</v>
      </c>
      <c r="F245" s="36">
        <v>71</v>
      </c>
      <c r="G245" s="36">
        <f t="shared" si="12"/>
        <v>142</v>
      </c>
      <c r="H245" s="36">
        <v>7</v>
      </c>
      <c r="I245" s="14"/>
    </row>
    <row r="246" spans="1:9" s="40" customFormat="1" ht="15" x14ac:dyDescent="0.2">
      <c r="A246" s="103" t="s">
        <v>11</v>
      </c>
      <c r="B246" s="103"/>
      <c r="C246" s="46"/>
      <c r="D246" s="47">
        <v>8</v>
      </c>
      <c r="E246" s="46">
        <f>SUM(E239:E245)</f>
        <v>461</v>
      </c>
      <c r="F246" s="46">
        <f>SUM(F239:F245)</f>
        <v>461</v>
      </c>
      <c r="G246" s="88">
        <f>SUM(G239:G245)</f>
        <v>922</v>
      </c>
      <c r="H246" s="88">
        <f>SUM(H239:H245)</f>
        <v>45</v>
      </c>
      <c r="I246" s="16"/>
    </row>
    <row r="247" spans="1:9" ht="9.9499999999999993" customHeight="1" thickBot="1" x14ac:dyDescent="0.25">
      <c r="A247" s="39"/>
      <c r="B247" s="39"/>
      <c r="C247" s="39"/>
      <c r="D247" s="40"/>
      <c r="E247" s="39"/>
      <c r="F247" s="39"/>
      <c r="G247" s="39"/>
      <c r="H247" s="39"/>
      <c r="I247" s="12"/>
    </row>
    <row r="248" spans="1:9" ht="15" customHeight="1" thickBot="1" x14ac:dyDescent="0.25">
      <c r="A248" s="39"/>
      <c r="B248" s="41" t="s">
        <v>444</v>
      </c>
      <c r="C248" s="41"/>
      <c r="D248" s="42" t="s">
        <v>512</v>
      </c>
      <c r="E248" s="39"/>
      <c r="F248" s="39"/>
      <c r="G248" s="39"/>
      <c r="H248" s="39"/>
      <c r="I248" s="12"/>
    </row>
    <row r="249" spans="1:9" ht="15" customHeight="1" thickBot="1" x14ac:dyDescent="0.25">
      <c r="A249" s="39"/>
      <c r="B249" s="41" t="s">
        <v>511</v>
      </c>
      <c r="C249" s="41"/>
      <c r="D249" s="42"/>
      <c r="E249" s="39"/>
      <c r="F249" s="39"/>
      <c r="G249" s="39"/>
      <c r="H249" s="39"/>
      <c r="I249" s="12"/>
    </row>
    <row r="250" spans="1:9" ht="15" customHeight="1" thickBot="1" x14ac:dyDescent="0.25">
      <c r="A250" s="38"/>
      <c r="B250" s="41" t="s">
        <v>447</v>
      </c>
      <c r="C250" s="41"/>
      <c r="D250" s="42"/>
      <c r="E250" s="38"/>
      <c r="F250" s="38"/>
      <c r="G250" s="38"/>
      <c r="H250" s="38"/>
      <c r="I250" s="9"/>
    </row>
    <row r="251" spans="1:9" ht="15" customHeight="1" x14ac:dyDescent="0.2">
      <c r="A251" s="100" t="s">
        <v>448</v>
      </c>
      <c r="B251" s="100"/>
      <c r="C251" s="38"/>
      <c r="D251" s="38"/>
      <c r="E251" s="38"/>
      <c r="F251" s="38"/>
      <c r="G251" s="38"/>
      <c r="H251" s="38"/>
      <c r="I251" s="9"/>
    </row>
    <row r="252" spans="1:9" ht="50.1" customHeight="1" x14ac:dyDescent="0.2">
      <c r="A252" s="28" t="s">
        <v>8</v>
      </c>
      <c r="B252" s="28" t="s">
        <v>4</v>
      </c>
      <c r="C252" s="28" t="s">
        <v>266</v>
      </c>
      <c r="D252" s="28" t="s">
        <v>5</v>
      </c>
      <c r="E252" s="28" t="s">
        <v>6</v>
      </c>
      <c r="F252" s="28" t="s">
        <v>201</v>
      </c>
      <c r="G252" s="28" t="s">
        <v>7</v>
      </c>
      <c r="H252" s="28" t="s">
        <v>202</v>
      </c>
      <c r="I252" s="10" t="s">
        <v>9</v>
      </c>
    </row>
    <row r="253" spans="1:9" ht="20.100000000000001" customHeight="1" x14ac:dyDescent="0.2">
      <c r="A253" s="91">
        <v>129</v>
      </c>
      <c r="B253" s="104" t="s">
        <v>329</v>
      </c>
      <c r="C253" s="30" t="s">
        <v>170</v>
      </c>
      <c r="D253" s="31" t="s">
        <v>294</v>
      </c>
      <c r="E253" s="36">
        <v>26</v>
      </c>
      <c r="F253" s="36">
        <v>26</v>
      </c>
      <c r="G253" s="36">
        <f>F253*2</f>
        <v>52</v>
      </c>
      <c r="H253" s="36">
        <v>3</v>
      </c>
      <c r="I253" s="19"/>
    </row>
    <row r="254" spans="1:9" ht="20.100000000000001" customHeight="1" x14ac:dyDescent="0.2">
      <c r="A254" s="101"/>
      <c r="B254" s="108"/>
      <c r="C254" s="52" t="s">
        <v>171</v>
      </c>
      <c r="D254" s="31" t="s">
        <v>251</v>
      </c>
      <c r="E254" s="36">
        <v>23</v>
      </c>
      <c r="F254" s="36">
        <v>23</v>
      </c>
      <c r="G254" s="36">
        <f t="shared" ref="G254:G261" si="13">F254*2</f>
        <v>46</v>
      </c>
      <c r="H254" s="36">
        <v>2</v>
      </c>
      <c r="I254" s="11"/>
    </row>
    <row r="255" spans="1:9" ht="20.100000000000001" customHeight="1" x14ac:dyDescent="0.2">
      <c r="A255" s="91">
        <v>60</v>
      </c>
      <c r="B255" s="106" t="s">
        <v>330</v>
      </c>
      <c r="C255" s="30" t="s">
        <v>172</v>
      </c>
      <c r="D255" s="31" t="s">
        <v>252</v>
      </c>
      <c r="E255" s="36">
        <v>24</v>
      </c>
      <c r="F255" s="36">
        <v>24</v>
      </c>
      <c r="G255" s="36">
        <f t="shared" si="13"/>
        <v>48</v>
      </c>
      <c r="H255" s="36">
        <v>2</v>
      </c>
      <c r="I255" s="19"/>
    </row>
    <row r="256" spans="1:9" ht="20.100000000000001" customHeight="1" x14ac:dyDescent="0.2">
      <c r="A256" s="92"/>
      <c r="B256" s="107"/>
      <c r="C256" s="52" t="s">
        <v>173</v>
      </c>
      <c r="D256" s="31" t="s">
        <v>289</v>
      </c>
      <c r="E256" s="36">
        <v>63</v>
      </c>
      <c r="F256" s="36">
        <v>63</v>
      </c>
      <c r="G256" s="36">
        <f t="shared" si="13"/>
        <v>126</v>
      </c>
      <c r="H256" s="36">
        <v>6</v>
      </c>
      <c r="I256" s="14"/>
    </row>
    <row r="257" spans="1:9" ht="20.100000000000001" customHeight="1" x14ac:dyDescent="0.2">
      <c r="A257" s="91">
        <v>15</v>
      </c>
      <c r="B257" s="106" t="s">
        <v>60</v>
      </c>
      <c r="C257" s="30" t="s">
        <v>174</v>
      </c>
      <c r="D257" s="31" t="s">
        <v>253</v>
      </c>
      <c r="E257" s="36">
        <v>58</v>
      </c>
      <c r="F257" s="36">
        <v>58</v>
      </c>
      <c r="G257" s="36">
        <f t="shared" si="13"/>
        <v>116</v>
      </c>
      <c r="H257" s="36">
        <v>6</v>
      </c>
      <c r="I257" s="14"/>
    </row>
    <row r="258" spans="1:9" ht="20.100000000000001" customHeight="1" x14ac:dyDescent="0.2">
      <c r="A258" s="101"/>
      <c r="B258" s="107"/>
      <c r="C258" s="52" t="s">
        <v>175</v>
      </c>
      <c r="D258" s="31" t="s">
        <v>331</v>
      </c>
      <c r="E258" s="36">
        <v>136</v>
      </c>
      <c r="F258" s="36">
        <v>136</v>
      </c>
      <c r="G258" s="36">
        <f t="shared" si="13"/>
        <v>272</v>
      </c>
      <c r="H258" s="36">
        <v>14</v>
      </c>
      <c r="I258" s="14"/>
    </row>
    <row r="259" spans="1:9" ht="20.100000000000001" customHeight="1" x14ac:dyDescent="0.2">
      <c r="A259" s="33">
        <v>65</v>
      </c>
      <c r="B259" s="73" t="s">
        <v>332</v>
      </c>
      <c r="C259" s="71" t="s">
        <v>176</v>
      </c>
      <c r="D259" s="72" t="s">
        <v>333</v>
      </c>
      <c r="E259" s="36">
        <v>26</v>
      </c>
      <c r="F259" s="36">
        <v>26</v>
      </c>
      <c r="G259" s="36">
        <f t="shared" si="13"/>
        <v>52</v>
      </c>
      <c r="H259" s="36">
        <v>3</v>
      </c>
      <c r="I259" s="14"/>
    </row>
    <row r="260" spans="1:9" ht="20.100000000000001" customHeight="1" x14ac:dyDescent="0.2">
      <c r="A260" s="91">
        <v>19</v>
      </c>
      <c r="B260" s="102" t="s">
        <v>59</v>
      </c>
      <c r="C260" s="76" t="s">
        <v>177</v>
      </c>
      <c r="D260" s="72" t="s">
        <v>254</v>
      </c>
      <c r="E260" s="36">
        <v>86</v>
      </c>
      <c r="F260" s="36">
        <v>86</v>
      </c>
      <c r="G260" s="36">
        <f t="shared" si="13"/>
        <v>172</v>
      </c>
      <c r="H260" s="36">
        <v>9</v>
      </c>
      <c r="I260" s="14"/>
    </row>
    <row r="261" spans="1:9" ht="20.100000000000001" customHeight="1" x14ac:dyDescent="0.2">
      <c r="A261" s="92"/>
      <c r="B261" s="96"/>
      <c r="C261" s="71" t="s">
        <v>178</v>
      </c>
      <c r="D261" s="72" t="s">
        <v>255</v>
      </c>
      <c r="E261" s="36">
        <v>146</v>
      </c>
      <c r="F261" s="36">
        <v>146</v>
      </c>
      <c r="G261" s="36">
        <f t="shared" si="13"/>
        <v>292</v>
      </c>
      <c r="H261" s="36">
        <v>15</v>
      </c>
      <c r="I261" s="14"/>
    </row>
    <row r="262" spans="1:9" s="40" customFormat="1" ht="15" x14ac:dyDescent="0.2">
      <c r="A262" s="103" t="s">
        <v>11</v>
      </c>
      <c r="B262" s="103"/>
      <c r="C262" s="46"/>
      <c r="D262" s="47">
        <v>9</v>
      </c>
      <c r="E262" s="46">
        <f>SUM(E253:E261)</f>
        <v>588</v>
      </c>
      <c r="F262" s="46">
        <f>SUM(F253:F261)</f>
        <v>588</v>
      </c>
      <c r="G262" s="46">
        <f>SUM(G253:G261)</f>
        <v>1176</v>
      </c>
      <c r="H262" s="46">
        <f>SUM(H253:H261)</f>
        <v>60</v>
      </c>
      <c r="I262" s="16"/>
    </row>
    <row r="263" spans="1:9" ht="9.9499999999999993" customHeight="1" thickBot="1" x14ac:dyDescent="0.25">
      <c r="A263" s="39"/>
      <c r="B263" s="39"/>
      <c r="C263" s="39"/>
      <c r="D263" s="40"/>
      <c r="E263" s="39"/>
      <c r="F263" s="39"/>
      <c r="G263" s="39"/>
      <c r="H263" s="39"/>
      <c r="I263" s="12"/>
    </row>
    <row r="264" spans="1:9" ht="15" customHeight="1" thickBot="1" x14ac:dyDescent="0.25">
      <c r="A264" s="39"/>
      <c r="B264" s="41" t="s">
        <v>513</v>
      </c>
      <c r="C264" s="41"/>
      <c r="D264" s="42" t="s">
        <v>515</v>
      </c>
      <c r="E264" s="39"/>
      <c r="F264" s="39"/>
      <c r="G264" s="39"/>
      <c r="H264" s="39"/>
      <c r="I264" s="12"/>
    </row>
    <row r="265" spans="1:9" ht="15" customHeight="1" thickBot="1" x14ac:dyDescent="0.25">
      <c r="A265" s="39"/>
      <c r="B265" s="41" t="s">
        <v>514</v>
      </c>
      <c r="C265" s="41"/>
      <c r="D265" s="42"/>
      <c r="E265" s="39"/>
      <c r="F265" s="39"/>
      <c r="G265" s="39"/>
      <c r="H265" s="39"/>
      <c r="I265" s="12"/>
    </row>
    <row r="266" spans="1:9" ht="15" customHeight="1" thickBot="1" x14ac:dyDescent="0.25">
      <c r="A266" s="38"/>
      <c r="B266" s="41" t="s">
        <v>452</v>
      </c>
      <c r="C266" s="41"/>
      <c r="D266" s="42"/>
      <c r="E266" s="38"/>
      <c r="F266" s="38"/>
      <c r="G266" s="38"/>
      <c r="H266" s="38"/>
      <c r="I266" s="9"/>
    </row>
    <row r="267" spans="1:9" ht="9.9499999999999993" customHeight="1" x14ac:dyDescent="0.2">
      <c r="A267" s="38"/>
      <c r="B267" s="43"/>
      <c r="C267" s="43"/>
      <c r="D267" s="44"/>
      <c r="E267" s="38"/>
      <c r="F267" s="38"/>
      <c r="G267" s="38"/>
      <c r="H267" s="38"/>
      <c r="I267" s="9"/>
    </row>
    <row r="268" spans="1:9" ht="15" customHeight="1" x14ac:dyDescent="0.2">
      <c r="A268" s="100" t="s">
        <v>453</v>
      </c>
      <c r="B268" s="100"/>
      <c r="C268" s="38"/>
      <c r="D268" s="38"/>
      <c r="E268" s="38"/>
      <c r="F268" s="38"/>
      <c r="G268" s="38"/>
      <c r="H268" s="38"/>
      <c r="I268" s="9"/>
    </row>
    <row r="269" spans="1:9" ht="50.1" customHeight="1" x14ac:dyDescent="0.2">
      <c r="A269" s="28" t="s">
        <v>8</v>
      </c>
      <c r="B269" s="28" t="s">
        <v>4</v>
      </c>
      <c r="C269" s="28" t="s">
        <v>266</v>
      </c>
      <c r="D269" s="28" t="s">
        <v>5</v>
      </c>
      <c r="E269" s="28" t="s">
        <v>6</v>
      </c>
      <c r="F269" s="28" t="s">
        <v>201</v>
      </c>
      <c r="G269" s="28" t="s">
        <v>7</v>
      </c>
      <c r="H269" s="28" t="s">
        <v>202</v>
      </c>
      <c r="I269" s="10" t="s">
        <v>9</v>
      </c>
    </row>
    <row r="270" spans="1:9" ht="20.100000000000001" customHeight="1" x14ac:dyDescent="0.2">
      <c r="A270" s="91">
        <v>5</v>
      </c>
      <c r="B270" s="93" t="s">
        <v>52</v>
      </c>
      <c r="C270" s="71" t="s">
        <v>179</v>
      </c>
      <c r="D270" s="72" t="s">
        <v>256</v>
      </c>
      <c r="E270" s="36">
        <v>82</v>
      </c>
      <c r="F270" s="36">
        <v>82</v>
      </c>
      <c r="G270" s="36">
        <f>F270*2</f>
        <v>164</v>
      </c>
      <c r="H270" s="36">
        <v>8</v>
      </c>
      <c r="I270" s="19"/>
    </row>
    <row r="271" spans="1:9" ht="20.100000000000001" customHeight="1" x14ac:dyDescent="0.2">
      <c r="A271" s="101"/>
      <c r="B271" s="109"/>
      <c r="C271" s="76" t="s">
        <v>180</v>
      </c>
      <c r="D271" s="72" t="s">
        <v>257</v>
      </c>
      <c r="E271" s="36">
        <v>166</v>
      </c>
      <c r="F271" s="36">
        <v>166</v>
      </c>
      <c r="G271" s="36">
        <f t="shared" ref="G271:G279" si="14">F271*2</f>
        <v>332</v>
      </c>
      <c r="H271" s="36">
        <v>17</v>
      </c>
      <c r="I271" s="11"/>
    </row>
    <row r="272" spans="1:9" ht="20.100000000000001" customHeight="1" x14ac:dyDescent="0.2">
      <c r="A272" s="91">
        <v>25</v>
      </c>
      <c r="B272" s="95" t="s">
        <v>53</v>
      </c>
      <c r="C272" s="71" t="s">
        <v>181</v>
      </c>
      <c r="D272" s="72" t="s">
        <v>258</v>
      </c>
      <c r="E272" s="36">
        <v>27</v>
      </c>
      <c r="F272" s="36">
        <v>27</v>
      </c>
      <c r="G272" s="36">
        <f t="shared" si="14"/>
        <v>54</v>
      </c>
      <c r="H272" s="36">
        <v>3</v>
      </c>
      <c r="I272" s="19"/>
    </row>
    <row r="273" spans="1:9" ht="20.100000000000001" customHeight="1" x14ac:dyDescent="0.2">
      <c r="A273" s="92"/>
      <c r="B273" s="96"/>
      <c r="C273" s="76" t="s">
        <v>182</v>
      </c>
      <c r="D273" s="72" t="s">
        <v>259</v>
      </c>
      <c r="E273" s="36">
        <v>50</v>
      </c>
      <c r="F273" s="36">
        <v>50</v>
      </c>
      <c r="G273" s="36">
        <f t="shared" si="14"/>
        <v>100</v>
      </c>
      <c r="H273" s="36">
        <v>5</v>
      </c>
      <c r="I273" s="14"/>
    </row>
    <row r="274" spans="1:9" ht="20.100000000000001" customHeight="1" x14ac:dyDescent="0.2">
      <c r="A274" s="91">
        <v>204</v>
      </c>
      <c r="B274" s="95" t="s">
        <v>54</v>
      </c>
      <c r="C274" s="71" t="s">
        <v>183</v>
      </c>
      <c r="D274" s="72" t="s">
        <v>260</v>
      </c>
      <c r="E274" s="36">
        <v>19</v>
      </c>
      <c r="F274" s="36">
        <v>19</v>
      </c>
      <c r="G274" s="36">
        <f t="shared" si="14"/>
        <v>38</v>
      </c>
      <c r="H274" s="36">
        <v>2</v>
      </c>
      <c r="I274" s="14"/>
    </row>
    <row r="275" spans="1:9" ht="20.100000000000001" customHeight="1" x14ac:dyDescent="0.2">
      <c r="A275" s="101"/>
      <c r="B275" s="96"/>
      <c r="C275" s="76" t="s">
        <v>184</v>
      </c>
      <c r="D275" s="72" t="s">
        <v>368</v>
      </c>
      <c r="E275" s="36">
        <v>42</v>
      </c>
      <c r="F275" s="36">
        <v>42</v>
      </c>
      <c r="G275" s="36">
        <f t="shared" si="14"/>
        <v>84</v>
      </c>
      <c r="H275" s="36">
        <v>4</v>
      </c>
      <c r="I275" s="14"/>
    </row>
    <row r="276" spans="1:9" ht="20.100000000000001" customHeight="1" x14ac:dyDescent="0.2">
      <c r="A276" s="91">
        <v>12</v>
      </c>
      <c r="B276" s="106" t="s">
        <v>334</v>
      </c>
      <c r="C276" s="30" t="s">
        <v>185</v>
      </c>
      <c r="D276" s="31" t="s">
        <v>261</v>
      </c>
      <c r="E276" s="36">
        <v>9</v>
      </c>
      <c r="F276" s="36">
        <v>9</v>
      </c>
      <c r="G276" s="36">
        <f t="shared" si="14"/>
        <v>18</v>
      </c>
      <c r="H276" s="36">
        <v>1</v>
      </c>
      <c r="I276" s="14" t="s">
        <v>17</v>
      </c>
    </row>
    <row r="277" spans="1:9" ht="20.100000000000001" customHeight="1" x14ac:dyDescent="0.2">
      <c r="A277" s="92"/>
      <c r="B277" s="107"/>
      <c r="C277" s="52" t="s">
        <v>186</v>
      </c>
      <c r="D277" s="31" t="s">
        <v>262</v>
      </c>
      <c r="E277" s="36">
        <v>34</v>
      </c>
      <c r="F277" s="36">
        <v>34</v>
      </c>
      <c r="G277" s="36">
        <f t="shared" si="14"/>
        <v>68</v>
      </c>
      <c r="H277" s="36">
        <v>3</v>
      </c>
      <c r="I277" s="14"/>
    </row>
    <row r="278" spans="1:9" ht="20.100000000000001" customHeight="1" x14ac:dyDescent="0.2">
      <c r="A278" s="91">
        <v>697</v>
      </c>
      <c r="B278" s="106" t="s">
        <v>366</v>
      </c>
      <c r="C278" s="30" t="s">
        <v>187</v>
      </c>
      <c r="D278" s="31" t="s">
        <v>263</v>
      </c>
      <c r="E278" s="36">
        <v>7</v>
      </c>
      <c r="F278" s="36">
        <v>7</v>
      </c>
      <c r="G278" s="36">
        <f t="shared" si="14"/>
        <v>14</v>
      </c>
      <c r="H278" s="36">
        <v>1</v>
      </c>
      <c r="I278" s="14" t="s">
        <v>17</v>
      </c>
    </row>
    <row r="279" spans="1:9" ht="20.100000000000001" customHeight="1" x14ac:dyDescent="0.2">
      <c r="A279" s="92"/>
      <c r="B279" s="107"/>
      <c r="C279" s="52" t="s">
        <v>188</v>
      </c>
      <c r="D279" s="31" t="s">
        <v>335</v>
      </c>
      <c r="E279" s="36">
        <v>36</v>
      </c>
      <c r="F279" s="36">
        <v>36</v>
      </c>
      <c r="G279" s="36">
        <f t="shared" si="14"/>
        <v>72</v>
      </c>
      <c r="H279" s="36">
        <v>4</v>
      </c>
      <c r="I279" s="14"/>
    </row>
    <row r="280" spans="1:9" s="40" customFormat="1" ht="15" x14ac:dyDescent="0.2">
      <c r="A280" s="103" t="s">
        <v>11</v>
      </c>
      <c r="B280" s="103"/>
      <c r="C280" s="46"/>
      <c r="D280" s="47">
        <v>10</v>
      </c>
      <c r="E280" s="46">
        <f>SUM(E270:E279)</f>
        <v>472</v>
      </c>
      <c r="F280" s="53">
        <f>SUM(F270:F279)</f>
        <v>472</v>
      </c>
      <c r="G280" s="53">
        <f>SUM(G270:G279)</f>
        <v>944</v>
      </c>
      <c r="H280" s="53">
        <f>SUM(H270:H279)</f>
        <v>48</v>
      </c>
      <c r="I280" s="16"/>
    </row>
    <row r="281" spans="1:9" ht="9.9499999999999993" customHeight="1" thickBot="1" x14ac:dyDescent="0.25">
      <c r="A281" s="39"/>
      <c r="B281" s="39"/>
      <c r="C281" s="39"/>
      <c r="D281" s="40"/>
      <c r="E281" s="39"/>
      <c r="F281" s="39"/>
      <c r="G281" s="39"/>
      <c r="H281" s="39"/>
      <c r="I281" s="12"/>
    </row>
    <row r="282" spans="1:9" ht="12" customHeight="1" thickBot="1" x14ac:dyDescent="0.25">
      <c r="A282" s="39"/>
      <c r="B282" s="41" t="s">
        <v>516</v>
      </c>
      <c r="C282" s="41"/>
      <c r="D282" s="42" t="s">
        <v>518</v>
      </c>
      <c r="E282" s="39"/>
      <c r="F282" s="39"/>
      <c r="G282" s="39"/>
      <c r="H282" s="39"/>
      <c r="I282" s="12"/>
    </row>
    <row r="283" spans="1:9" ht="12" customHeight="1" thickBot="1" x14ac:dyDescent="0.25">
      <c r="A283" s="39"/>
      <c r="B283" s="41" t="s">
        <v>517</v>
      </c>
      <c r="C283" s="41"/>
      <c r="D283" s="42"/>
      <c r="E283" s="39"/>
      <c r="F283" s="39"/>
      <c r="G283" s="39"/>
      <c r="H283" s="39"/>
      <c r="I283" s="12"/>
    </row>
    <row r="284" spans="1:9" ht="12" customHeight="1" thickBot="1" x14ac:dyDescent="0.25">
      <c r="A284" s="38"/>
      <c r="B284" s="41" t="s">
        <v>457</v>
      </c>
      <c r="C284" s="41"/>
      <c r="D284" s="42"/>
      <c r="E284" s="38"/>
      <c r="F284" s="38"/>
      <c r="G284" s="38"/>
      <c r="H284" s="38"/>
      <c r="I284" s="9"/>
    </row>
    <row r="285" spans="1:9" ht="15" customHeight="1" x14ac:dyDescent="0.2">
      <c r="A285" s="37" t="s">
        <v>458</v>
      </c>
      <c r="B285" s="38"/>
      <c r="C285" s="38"/>
      <c r="D285" s="38"/>
      <c r="E285" s="38"/>
      <c r="F285" s="38"/>
      <c r="G285" s="38"/>
      <c r="H285" s="38"/>
      <c r="I285" s="9"/>
    </row>
    <row r="286" spans="1:9" ht="50.1" customHeight="1" x14ac:dyDescent="0.2">
      <c r="A286" s="28" t="s">
        <v>8</v>
      </c>
      <c r="B286" s="28" t="s">
        <v>4</v>
      </c>
      <c r="C286" s="28" t="s">
        <v>266</v>
      </c>
      <c r="D286" s="28" t="s">
        <v>5</v>
      </c>
      <c r="E286" s="28" t="s">
        <v>6</v>
      </c>
      <c r="F286" s="28" t="s">
        <v>201</v>
      </c>
      <c r="G286" s="28" t="s">
        <v>7</v>
      </c>
      <c r="H286" s="28" t="s">
        <v>202</v>
      </c>
      <c r="I286" s="10" t="s">
        <v>9</v>
      </c>
    </row>
    <row r="287" spans="1:9" ht="20.100000000000001" customHeight="1" x14ac:dyDescent="0.2">
      <c r="A287" s="91">
        <v>84</v>
      </c>
      <c r="B287" s="104" t="s">
        <v>336</v>
      </c>
      <c r="C287" s="30" t="s">
        <v>189</v>
      </c>
      <c r="D287" s="31" t="s">
        <v>264</v>
      </c>
      <c r="E287" s="36">
        <v>26</v>
      </c>
      <c r="F287" s="36">
        <v>26</v>
      </c>
      <c r="G287" s="36">
        <f t="shared" ref="G287:G294" si="15">F287*2</f>
        <v>52</v>
      </c>
      <c r="H287" s="36">
        <v>3</v>
      </c>
      <c r="I287" s="19"/>
    </row>
    <row r="288" spans="1:9" ht="20.100000000000001" customHeight="1" x14ac:dyDescent="0.2">
      <c r="A288" s="101"/>
      <c r="B288" s="108"/>
      <c r="C288" s="52" t="s">
        <v>190</v>
      </c>
      <c r="D288" s="31" t="s">
        <v>337</v>
      </c>
      <c r="E288" s="36">
        <v>43</v>
      </c>
      <c r="F288" s="36">
        <v>43</v>
      </c>
      <c r="G288" s="36">
        <f t="shared" si="15"/>
        <v>86</v>
      </c>
      <c r="H288" s="36">
        <v>4</v>
      </c>
      <c r="I288" s="11"/>
    </row>
    <row r="289" spans="1:9" ht="20.100000000000001" customHeight="1" x14ac:dyDescent="0.2">
      <c r="A289" s="91">
        <v>35</v>
      </c>
      <c r="B289" s="95" t="s">
        <v>55</v>
      </c>
      <c r="C289" s="71" t="s">
        <v>191</v>
      </c>
      <c r="D289" s="72" t="s">
        <v>369</v>
      </c>
      <c r="E289" s="36">
        <v>38</v>
      </c>
      <c r="F289" s="36">
        <v>38</v>
      </c>
      <c r="G289" s="36">
        <f t="shared" si="15"/>
        <v>76</v>
      </c>
      <c r="H289" s="36">
        <v>4</v>
      </c>
      <c r="I289" s="19"/>
    </row>
    <row r="290" spans="1:9" ht="20.100000000000001" customHeight="1" x14ac:dyDescent="0.2">
      <c r="A290" s="92"/>
      <c r="B290" s="96"/>
      <c r="C290" s="76" t="s">
        <v>192</v>
      </c>
      <c r="D290" s="72" t="s">
        <v>222</v>
      </c>
      <c r="E290" s="36">
        <v>65</v>
      </c>
      <c r="F290" s="36">
        <v>65</v>
      </c>
      <c r="G290" s="36">
        <f t="shared" si="15"/>
        <v>130</v>
      </c>
      <c r="H290" s="36">
        <v>6</v>
      </c>
      <c r="I290" s="14"/>
    </row>
    <row r="291" spans="1:9" ht="20.100000000000001" customHeight="1" x14ac:dyDescent="0.2">
      <c r="A291" s="91">
        <v>164</v>
      </c>
      <c r="B291" s="95" t="s">
        <v>338</v>
      </c>
      <c r="C291" s="71" t="s">
        <v>193</v>
      </c>
      <c r="D291" s="72" t="s">
        <v>265</v>
      </c>
      <c r="E291" s="36">
        <v>34</v>
      </c>
      <c r="F291" s="36">
        <v>34</v>
      </c>
      <c r="G291" s="36">
        <f t="shared" si="15"/>
        <v>68</v>
      </c>
      <c r="H291" s="36">
        <v>3</v>
      </c>
      <c r="I291" s="14"/>
    </row>
    <row r="292" spans="1:9" ht="24.95" customHeight="1" x14ac:dyDescent="0.2">
      <c r="A292" s="101"/>
      <c r="B292" s="96"/>
      <c r="C292" s="76" t="s">
        <v>194</v>
      </c>
      <c r="D292" s="72" t="s">
        <v>339</v>
      </c>
      <c r="E292" s="36">
        <v>37</v>
      </c>
      <c r="F292" s="36">
        <v>37</v>
      </c>
      <c r="G292" s="36">
        <f t="shared" si="15"/>
        <v>74</v>
      </c>
      <c r="H292" s="36">
        <v>4</v>
      </c>
      <c r="I292" s="14"/>
    </row>
    <row r="293" spans="1:9" ht="20.100000000000001" customHeight="1" x14ac:dyDescent="0.2">
      <c r="A293" s="91">
        <v>696</v>
      </c>
      <c r="B293" s="93" t="s">
        <v>340</v>
      </c>
      <c r="C293" s="71" t="s">
        <v>195</v>
      </c>
      <c r="D293" s="72" t="s">
        <v>227</v>
      </c>
      <c r="E293" s="36">
        <v>14</v>
      </c>
      <c r="F293" s="36">
        <v>14</v>
      </c>
      <c r="G293" s="36">
        <f t="shared" si="15"/>
        <v>28</v>
      </c>
      <c r="H293" s="36">
        <v>1</v>
      </c>
      <c r="I293" s="14"/>
    </row>
    <row r="294" spans="1:9" ht="20.100000000000001" customHeight="1" x14ac:dyDescent="0.2">
      <c r="A294" s="92"/>
      <c r="B294" s="94"/>
      <c r="C294" s="71" t="s">
        <v>272</v>
      </c>
      <c r="D294" s="72" t="s">
        <v>211</v>
      </c>
      <c r="E294" s="36">
        <v>12</v>
      </c>
      <c r="F294" s="36">
        <v>12</v>
      </c>
      <c r="G294" s="36">
        <f t="shared" si="15"/>
        <v>24</v>
      </c>
      <c r="H294" s="36">
        <v>1</v>
      </c>
      <c r="I294" s="59" t="s">
        <v>17</v>
      </c>
    </row>
    <row r="295" spans="1:9" s="40" customFormat="1" ht="15" x14ac:dyDescent="0.2">
      <c r="A295" s="103" t="s">
        <v>11</v>
      </c>
      <c r="B295" s="103"/>
      <c r="C295" s="46"/>
      <c r="D295" s="47">
        <v>8</v>
      </c>
      <c r="E295" s="53">
        <f>SUM(E287:E294)</f>
        <v>269</v>
      </c>
      <c r="F295" s="53">
        <f>SUM(F287:F294)</f>
        <v>269</v>
      </c>
      <c r="G295" s="53">
        <f>SUM(G287:G294)</f>
        <v>538</v>
      </c>
      <c r="H295" s="53">
        <f>SUM(H287:H294)</f>
        <v>26</v>
      </c>
      <c r="I295" s="16"/>
    </row>
    <row r="296" spans="1:9" ht="15.75" thickBot="1" x14ac:dyDescent="0.25">
      <c r="A296" s="39"/>
      <c r="B296" s="39"/>
      <c r="C296" s="39"/>
      <c r="D296" s="40"/>
      <c r="E296" s="39"/>
      <c r="F296" s="39"/>
      <c r="G296" s="39"/>
      <c r="H296" s="39"/>
      <c r="I296" s="12"/>
    </row>
    <row r="297" spans="1:9" ht="18" customHeight="1" thickBot="1" x14ac:dyDescent="0.25">
      <c r="A297" s="39"/>
      <c r="B297" s="41" t="s">
        <v>519</v>
      </c>
      <c r="C297" s="41"/>
      <c r="D297" s="42" t="s">
        <v>521</v>
      </c>
      <c r="E297" s="39"/>
      <c r="F297" s="39"/>
      <c r="G297" s="39"/>
      <c r="H297" s="39"/>
      <c r="I297" s="12"/>
    </row>
    <row r="298" spans="1:9" ht="18" customHeight="1" thickBot="1" x14ac:dyDescent="0.25">
      <c r="A298" s="39"/>
      <c r="B298" s="41" t="s">
        <v>520</v>
      </c>
      <c r="C298" s="41"/>
      <c r="D298" s="42"/>
      <c r="E298" s="39"/>
      <c r="F298" s="39"/>
      <c r="G298" s="39"/>
      <c r="H298" s="39"/>
      <c r="I298" s="12"/>
    </row>
    <row r="299" spans="1:9" ht="18" customHeight="1" thickBot="1" x14ac:dyDescent="0.25">
      <c r="A299" s="38"/>
      <c r="B299" s="41" t="s">
        <v>462</v>
      </c>
      <c r="C299" s="41"/>
      <c r="D299" s="42"/>
      <c r="E299" s="38"/>
      <c r="F299" s="38"/>
      <c r="G299" s="81"/>
      <c r="H299" s="38" t="s">
        <v>463</v>
      </c>
      <c r="I299" s="9"/>
    </row>
    <row r="300" spans="1:9" ht="11.2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ht="15" x14ac:dyDescent="0.2">
      <c r="A301" s="13"/>
      <c r="B301" s="13"/>
      <c r="C301" s="13"/>
      <c r="D301" s="13"/>
      <c r="E301" s="13"/>
      <c r="F301" s="13"/>
      <c r="G301" s="13"/>
      <c r="H301" s="13"/>
      <c r="I301" s="13"/>
    </row>
    <row r="319" spans="1:9" ht="15" x14ac:dyDescent="0.2">
      <c r="A319" s="26"/>
      <c r="B319" s="26"/>
      <c r="C319" s="26"/>
      <c r="D319" s="13"/>
      <c r="E319" s="13"/>
      <c r="F319" s="13"/>
      <c r="G319" s="13"/>
      <c r="H319" s="13"/>
      <c r="I319" s="13"/>
    </row>
    <row r="320" spans="1:9" ht="15" x14ac:dyDescent="0.2">
      <c r="A320" s="27"/>
      <c r="B320" s="27"/>
      <c r="C320" s="27"/>
      <c r="D320" s="13"/>
      <c r="E320" s="13"/>
      <c r="F320" s="13"/>
      <c r="G320" s="13"/>
      <c r="H320" s="13"/>
      <c r="I320" s="13"/>
    </row>
    <row r="321" spans="4:5" ht="13.5" thickBot="1" x14ac:dyDescent="0.25"/>
    <row r="322" spans="4:5" ht="15.75" x14ac:dyDescent="0.25">
      <c r="D322" s="111" t="s">
        <v>200</v>
      </c>
      <c r="E322" s="112"/>
    </row>
    <row r="323" spans="4:5" ht="15" x14ac:dyDescent="0.2">
      <c r="D323" s="113"/>
      <c r="E323" s="114"/>
    </row>
    <row r="324" spans="4:5" ht="15.75" x14ac:dyDescent="0.25">
      <c r="D324" s="22" t="s">
        <v>12</v>
      </c>
      <c r="E324" s="82"/>
    </row>
    <row r="325" spans="4:5" ht="15" x14ac:dyDescent="0.2">
      <c r="D325" s="54" t="s">
        <v>203</v>
      </c>
      <c r="E325" s="85">
        <f>E24+E37+E55+E69+E82+E96+E111+E124+E141+E157+E173+E190+E202+E217+E231+E246+E262+E280+E295</f>
        <v>6421</v>
      </c>
    </row>
    <row r="326" spans="4:5" ht="15" x14ac:dyDescent="0.2">
      <c r="D326" s="54" t="s">
        <v>13</v>
      </c>
      <c r="E326" s="85">
        <f>F24+F37+F55+F69+F82+F96+F111+F124+F141+F157+F173+F190+F202+F217+F231+F246+F262+F280+F295</f>
        <v>6421</v>
      </c>
    </row>
    <row r="327" spans="4:5" ht="15" x14ac:dyDescent="0.2">
      <c r="D327" s="54" t="s">
        <v>14</v>
      </c>
      <c r="E327" s="85">
        <f>G24+G37+G55+G69+G82+G96+G111+G124+G141+G157+G173+G190+G202+G217+G231+G246+G262+G280+G295</f>
        <v>12842</v>
      </c>
    </row>
    <row r="328" spans="4:5" ht="15" x14ac:dyDescent="0.2">
      <c r="D328" s="54" t="s">
        <v>196</v>
      </c>
      <c r="E328" s="85">
        <f>H24+H37+H55+H69+H82+H96+H111+H124+H141+H157+H173+H190+H202+H217+H231+H246+H262+H280+H295</f>
        <v>642</v>
      </c>
    </row>
    <row r="329" spans="4:5" ht="15" x14ac:dyDescent="0.2">
      <c r="D329" s="54" t="s">
        <v>197</v>
      </c>
      <c r="E329" s="85">
        <v>3</v>
      </c>
    </row>
    <row r="330" spans="4:5" ht="15" x14ac:dyDescent="0.2">
      <c r="D330" s="54" t="s">
        <v>198</v>
      </c>
      <c r="E330" s="85">
        <v>3</v>
      </c>
    </row>
    <row r="331" spans="4:5" ht="15.75" thickBot="1" x14ac:dyDescent="0.25">
      <c r="D331" s="55" t="s">
        <v>199</v>
      </c>
      <c r="E331" s="86">
        <v>19</v>
      </c>
    </row>
    <row r="332" spans="4:5" ht="15" x14ac:dyDescent="0.2">
      <c r="D332" s="60" t="s">
        <v>296</v>
      </c>
      <c r="E332" s="87">
        <v>0</v>
      </c>
    </row>
    <row r="333" spans="4:5" ht="15" x14ac:dyDescent="0.2">
      <c r="D333" s="61" t="s">
        <v>297</v>
      </c>
      <c r="E333" s="87">
        <v>0</v>
      </c>
    </row>
    <row r="341" spans="1:9" ht="15" x14ac:dyDescent="0.2">
      <c r="A341" s="13"/>
      <c r="B341" s="13"/>
      <c r="C341" s="13"/>
      <c r="F341" s="21"/>
      <c r="G341" s="13"/>
      <c r="H341" s="13"/>
      <c r="I341" s="13"/>
    </row>
    <row r="342" spans="1:9" ht="15.75" x14ac:dyDescent="0.25">
      <c r="A342" s="26"/>
      <c r="B342" s="26"/>
      <c r="C342" s="26"/>
      <c r="F342" s="23"/>
      <c r="G342" s="13"/>
      <c r="H342" s="13"/>
      <c r="I342" s="13"/>
    </row>
    <row r="343" spans="1:9" ht="15" x14ac:dyDescent="0.2">
      <c r="A343" s="89"/>
      <c r="B343" s="84" t="s">
        <v>466</v>
      </c>
      <c r="C343" s="89"/>
      <c r="D343" s="27"/>
      <c r="F343" s="25" t="s">
        <v>277</v>
      </c>
      <c r="G343" s="13"/>
      <c r="H343" s="13"/>
      <c r="I343" s="13"/>
    </row>
    <row r="344" spans="1:9" ht="18.75" customHeight="1" x14ac:dyDescent="0.25">
      <c r="A344" s="40"/>
      <c r="B344" s="115" t="s">
        <v>371</v>
      </c>
      <c r="C344" s="83"/>
      <c r="D344" s="83"/>
      <c r="F344" s="25" t="s">
        <v>278</v>
      </c>
      <c r="G344" s="13"/>
      <c r="H344" s="13"/>
      <c r="I344" s="56" t="s">
        <v>276</v>
      </c>
    </row>
    <row r="345" spans="1:9" ht="15.75" x14ac:dyDescent="0.25">
      <c r="A345" s="40"/>
      <c r="B345" s="115"/>
      <c r="C345" s="83"/>
      <c r="D345" s="83"/>
      <c r="F345" s="25" t="s">
        <v>279</v>
      </c>
      <c r="G345" s="13"/>
      <c r="H345" s="13"/>
      <c r="I345" s="56" t="s">
        <v>17</v>
      </c>
    </row>
    <row r="346" spans="1:9" ht="15.75" x14ac:dyDescent="0.25">
      <c r="A346" s="13"/>
      <c r="B346" s="115"/>
      <c r="C346" s="13"/>
      <c r="F346" s="25" t="s">
        <v>280</v>
      </c>
      <c r="G346" s="13"/>
      <c r="H346" s="13"/>
      <c r="I346" s="56" t="s">
        <v>282</v>
      </c>
    </row>
    <row r="347" spans="1:9" ht="15.75" x14ac:dyDescent="0.25">
      <c r="A347" s="13"/>
      <c r="B347" s="13"/>
      <c r="C347" s="13"/>
      <c r="F347" s="25" t="s">
        <v>281</v>
      </c>
      <c r="G347" s="13"/>
      <c r="H347" s="13"/>
      <c r="I347" s="56" t="s">
        <v>283</v>
      </c>
    </row>
    <row r="348" spans="1:9" ht="15" x14ac:dyDescent="0.2">
      <c r="A348" s="13"/>
      <c r="B348" s="13"/>
      <c r="C348" s="13"/>
      <c r="F348" s="24"/>
      <c r="G348" s="13"/>
      <c r="H348" s="13"/>
      <c r="I348" s="13"/>
    </row>
    <row r="349" spans="1:9" ht="15" x14ac:dyDescent="0.2">
      <c r="A349" s="13"/>
      <c r="B349" s="13"/>
      <c r="C349" s="13"/>
      <c r="F349" s="24"/>
      <c r="G349" s="13"/>
      <c r="H349" s="13"/>
      <c r="I349" s="13"/>
    </row>
    <row r="357" spans="7:9" ht="14.25" x14ac:dyDescent="0.2">
      <c r="G357" s="25"/>
      <c r="H357" s="25"/>
      <c r="I357" s="25"/>
    </row>
    <row r="358" spans="7:9" ht="14.25" x14ac:dyDescent="0.2">
      <c r="G358" s="25"/>
      <c r="H358" s="25"/>
    </row>
    <row r="359" spans="7:9" ht="14.25" x14ac:dyDescent="0.2">
      <c r="G359" s="25"/>
      <c r="H359" s="25"/>
    </row>
    <row r="360" spans="7:9" ht="14.25" x14ac:dyDescent="0.2">
      <c r="G360" s="25"/>
      <c r="H360" s="25"/>
    </row>
    <row r="361" spans="7:9" ht="14.25" x14ac:dyDescent="0.2">
      <c r="G361" s="25"/>
      <c r="H361" s="25"/>
    </row>
  </sheetData>
  <mergeCells count="160">
    <mergeCell ref="B344:B346"/>
    <mergeCell ref="A3:I3"/>
    <mergeCell ref="A4:I4"/>
    <mergeCell ref="A9:I9"/>
    <mergeCell ref="B10:H10"/>
    <mergeCell ref="A13:I13"/>
    <mergeCell ref="A14:I14"/>
    <mergeCell ref="A17:A18"/>
    <mergeCell ref="B17:B18"/>
    <mergeCell ref="A19:A20"/>
    <mergeCell ref="B19:B20"/>
    <mergeCell ref="A21:A22"/>
    <mergeCell ref="B21:B22"/>
    <mergeCell ref="A24:B24"/>
    <mergeCell ref="A32:A33"/>
    <mergeCell ref="B32:B33"/>
    <mergeCell ref="A34:A35"/>
    <mergeCell ref="B34:B35"/>
    <mergeCell ref="A37:B37"/>
    <mergeCell ref="A45:A54"/>
    <mergeCell ref="B45:B54"/>
    <mergeCell ref="A55:B55"/>
    <mergeCell ref="A63:A64"/>
    <mergeCell ref="B63:B64"/>
    <mergeCell ref="A67:A68"/>
    <mergeCell ref="B67:B68"/>
    <mergeCell ref="A69:B69"/>
    <mergeCell ref="A76:A77"/>
    <mergeCell ref="B76:B77"/>
    <mergeCell ref="A78:A79"/>
    <mergeCell ref="B78:B79"/>
    <mergeCell ref="A82:B82"/>
    <mergeCell ref="A90:A91"/>
    <mergeCell ref="B90:B91"/>
    <mergeCell ref="A92:A93"/>
    <mergeCell ref="B92:B93"/>
    <mergeCell ref="A94:A95"/>
    <mergeCell ref="B94:B95"/>
    <mergeCell ref="A96:B96"/>
    <mergeCell ref="A103:A104"/>
    <mergeCell ref="B103:B104"/>
    <mergeCell ref="A105:A106"/>
    <mergeCell ref="B105:B106"/>
    <mergeCell ref="A107:A108"/>
    <mergeCell ref="B107:B108"/>
    <mergeCell ref="A109:A110"/>
    <mergeCell ref="B109:B110"/>
    <mergeCell ref="A111:B111"/>
    <mergeCell ref="A119:A120"/>
    <mergeCell ref="B119:B120"/>
    <mergeCell ref="A121:A122"/>
    <mergeCell ref="B121:B122"/>
    <mergeCell ref="A124:B124"/>
    <mergeCell ref="A133:A134"/>
    <mergeCell ref="B133:B134"/>
    <mergeCell ref="A135:A136"/>
    <mergeCell ref="B135:B136"/>
    <mergeCell ref="A137:A138"/>
    <mergeCell ref="B137:B138"/>
    <mergeCell ref="A139:A140"/>
    <mergeCell ref="B139:B140"/>
    <mergeCell ref="A141:B141"/>
    <mergeCell ref="A149:A150"/>
    <mergeCell ref="B149:B150"/>
    <mergeCell ref="A151:A152"/>
    <mergeCell ref="B151:B152"/>
    <mergeCell ref="A155:A156"/>
    <mergeCell ref="B155:B156"/>
    <mergeCell ref="A157:B157"/>
    <mergeCell ref="A164:A165"/>
    <mergeCell ref="B164:B165"/>
    <mergeCell ref="A166:A167"/>
    <mergeCell ref="B166:B167"/>
    <mergeCell ref="A168:A169"/>
    <mergeCell ref="B168:B169"/>
    <mergeCell ref="A170:A171"/>
    <mergeCell ref="B170:B171"/>
    <mergeCell ref="A173:B173"/>
    <mergeCell ref="A181:A182"/>
    <mergeCell ref="B181:B182"/>
    <mergeCell ref="A184:A185"/>
    <mergeCell ref="B184:B185"/>
    <mergeCell ref="A186:A187"/>
    <mergeCell ref="B186:B187"/>
    <mergeCell ref="A188:A189"/>
    <mergeCell ref="B188:B189"/>
    <mergeCell ref="A190:B190"/>
    <mergeCell ref="A197:A201"/>
    <mergeCell ref="B197:B201"/>
    <mergeCell ref="A202:B202"/>
    <mergeCell ref="A210:A211"/>
    <mergeCell ref="B210:B211"/>
    <mergeCell ref="A213:A214"/>
    <mergeCell ref="B213:B214"/>
    <mergeCell ref="A215:A216"/>
    <mergeCell ref="B215:B216"/>
    <mergeCell ref="A217:B217"/>
    <mergeCell ref="A224:A225"/>
    <mergeCell ref="B224:B225"/>
    <mergeCell ref="A226:A227"/>
    <mergeCell ref="B226:B227"/>
    <mergeCell ref="A228:A230"/>
    <mergeCell ref="B228:B230"/>
    <mergeCell ref="A231:B231"/>
    <mergeCell ref="A239:A241"/>
    <mergeCell ref="B239:B241"/>
    <mergeCell ref="A242:A243"/>
    <mergeCell ref="B242:B243"/>
    <mergeCell ref="A244:A245"/>
    <mergeCell ref="B244:B245"/>
    <mergeCell ref="A246:B246"/>
    <mergeCell ref="A253:A254"/>
    <mergeCell ref="B253:B254"/>
    <mergeCell ref="A255:A256"/>
    <mergeCell ref="B255:B256"/>
    <mergeCell ref="A257:A258"/>
    <mergeCell ref="B257:B258"/>
    <mergeCell ref="A260:A261"/>
    <mergeCell ref="B260:B261"/>
    <mergeCell ref="A262:B262"/>
    <mergeCell ref="A270:A271"/>
    <mergeCell ref="B270:B271"/>
    <mergeCell ref="A272:A273"/>
    <mergeCell ref="B272:B273"/>
    <mergeCell ref="A274:A275"/>
    <mergeCell ref="B274:B275"/>
    <mergeCell ref="A268:B268"/>
    <mergeCell ref="A276:A277"/>
    <mergeCell ref="B276:B277"/>
    <mergeCell ref="A278:A279"/>
    <mergeCell ref="B278:B279"/>
    <mergeCell ref="A280:B280"/>
    <mergeCell ref="A287:A288"/>
    <mergeCell ref="B287:B288"/>
    <mergeCell ref="A295:B295"/>
    <mergeCell ref="D322:E322"/>
    <mergeCell ref="D323:E323"/>
    <mergeCell ref="A289:A290"/>
    <mergeCell ref="B289:B290"/>
    <mergeCell ref="A291:A292"/>
    <mergeCell ref="B291:B292"/>
    <mergeCell ref="A293:A294"/>
    <mergeCell ref="B293:B294"/>
    <mergeCell ref="A15:B15"/>
    <mergeCell ref="A30:B30"/>
    <mergeCell ref="A43:B43"/>
    <mergeCell ref="A61:B61"/>
    <mergeCell ref="A74:B74"/>
    <mergeCell ref="A88:B88"/>
    <mergeCell ref="A101:B101"/>
    <mergeCell ref="A117:B117"/>
    <mergeCell ref="A130:B130"/>
    <mergeCell ref="A147:B147"/>
    <mergeCell ref="A162:B162"/>
    <mergeCell ref="A179:B179"/>
    <mergeCell ref="A195:B195"/>
    <mergeCell ref="A208:B208"/>
    <mergeCell ref="A222:B222"/>
    <mergeCell ref="A237:B237"/>
    <mergeCell ref="A251:B251"/>
  </mergeCells>
  <phoneticPr fontId="1" type="noConversion"/>
  <pageMargins left="3.937007874015748E-2" right="3.937007874015748E-2" top="0.39370078740157483" bottom="0.15748031496062992" header="0.39370078740157483" footer="0.31496062992125984"/>
  <pageSetup scale="86" orientation="landscape" horizontalDpi="4294967293" verticalDpi="4294967293" r:id="rId1"/>
  <headerFooter differentFirst="1" alignWithMargins="0">
    <oddHeader>&amp;RDICIEMBRE 2013</oddHeader>
    <oddFooter>&amp;R&amp;P</oddFooter>
  </headerFooter>
  <rowBreaks count="11" manualBreakCount="11">
    <brk id="14" max="16383" man="1"/>
    <brk id="42" max="16383" man="1"/>
    <brk id="73" max="16383" man="1"/>
    <brk id="100" max="16383" man="1"/>
    <brk id="129" max="16383" man="1"/>
    <brk id="161" max="16383" man="1"/>
    <brk id="194" max="16383" man="1"/>
    <brk id="221" max="16383" man="1"/>
    <brk id="250" max="16383" man="1"/>
    <brk id="284" max="16383" man="1"/>
    <brk id="318" max="16383" man="1"/>
  </rowBreaks>
  <ignoredErrors>
    <ignoredError sqref="A149:IV152 A155:IV156 A153:G153 I153:IV153 A154:G154 I154:IV15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Octubre</vt:lpstr>
      <vt:lpstr>Noviembre</vt:lpstr>
      <vt:lpstr>Diciembre</vt:lpstr>
      <vt:lpstr>Diciembre!Área_de_impresión</vt:lpstr>
      <vt:lpstr>Noviembre!Área_de_impresión</vt:lpstr>
      <vt:lpstr>Octubre!Área_de_impresión</vt:lpstr>
    </vt:vector>
  </TitlesOfParts>
  <Company>DIF-TABASCO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Juana Perez Velazquez</cp:lastModifiedBy>
  <cp:lastPrinted>2002-01-01T10:35:12Z</cp:lastPrinted>
  <dcterms:created xsi:type="dcterms:W3CDTF">2009-03-03T16:07:28Z</dcterms:created>
  <dcterms:modified xsi:type="dcterms:W3CDTF">2014-01-21T19:57:16Z</dcterms:modified>
</cp:coreProperties>
</file>