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1595" windowHeight="8385" tabRatio="599" activeTab="3"/>
  </bookViews>
  <sheets>
    <sheet name="ENE" sheetId="11" r:id="rId1"/>
    <sheet name="FEB" sheetId="12" r:id="rId2"/>
    <sheet name="MARZO" sheetId="13" r:id="rId3"/>
    <sheet name="ABRIL" sheetId="14" r:id="rId4"/>
  </sheets>
  <definedNames>
    <definedName name="_xlnm.Print_Area" localSheetId="3">ABRIL!$A$1:$I$273</definedName>
  </definedNames>
  <calcPr calcId="145621"/>
</workbook>
</file>

<file path=xl/calcChain.xml><?xml version="1.0" encoding="utf-8"?>
<calcChain xmlns="http://schemas.openxmlformats.org/spreadsheetml/2006/main">
  <c r="G29" i="14" l="1"/>
  <c r="E31" i="14"/>
  <c r="F31" i="14"/>
  <c r="E46" i="14"/>
  <c r="F46" i="14"/>
  <c r="G46" i="14"/>
  <c r="H46" i="14"/>
  <c r="D51" i="14"/>
  <c r="E62" i="14"/>
  <c r="F62" i="14"/>
  <c r="G62" i="14"/>
  <c r="E77" i="14"/>
  <c r="F77" i="14"/>
  <c r="G77" i="14"/>
  <c r="H77" i="14"/>
  <c r="D82" i="14"/>
  <c r="E93" i="14"/>
  <c r="F93" i="14"/>
  <c r="G93" i="14"/>
  <c r="H93" i="14"/>
  <c r="D97" i="14"/>
  <c r="E108" i="14"/>
  <c r="F108" i="14"/>
  <c r="G108" i="14"/>
  <c r="H108" i="14"/>
  <c r="D113" i="14"/>
  <c r="E122" i="14"/>
  <c r="F122" i="14"/>
  <c r="G122" i="14"/>
  <c r="H122" i="14"/>
  <c r="D127" i="14"/>
  <c r="E136" i="14"/>
  <c r="F136" i="14"/>
  <c r="G136" i="14"/>
  <c r="H136" i="14"/>
  <c r="D141" i="14"/>
  <c r="E153" i="14"/>
  <c r="F153" i="14"/>
  <c r="G153" i="14"/>
  <c r="H153" i="14"/>
  <c r="D157" i="14"/>
  <c r="E168" i="14"/>
  <c r="F168" i="14"/>
  <c r="G168" i="14"/>
  <c r="H168" i="14"/>
  <c r="D172" i="14"/>
  <c r="E181" i="14"/>
  <c r="F181" i="14"/>
  <c r="G181" i="14"/>
  <c r="H181" i="14"/>
  <c r="D186" i="14"/>
  <c r="E197" i="14"/>
  <c r="F197" i="14"/>
  <c r="G197" i="14"/>
  <c r="H197" i="14"/>
  <c r="D201" i="14"/>
  <c r="E214" i="14"/>
  <c r="F214" i="14"/>
  <c r="G214" i="14"/>
  <c r="H214" i="14"/>
  <c r="D219" i="14"/>
  <c r="D277" i="13"/>
  <c r="H272" i="13"/>
  <c r="G272" i="13"/>
  <c r="F272" i="13"/>
  <c r="E272" i="13"/>
  <c r="D260" i="13"/>
  <c r="H254" i="13"/>
  <c r="G254" i="13"/>
  <c r="F254" i="13"/>
  <c r="E254" i="13"/>
  <c r="D239" i="13"/>
  <c r="H233" i="13"/>
  <c r="G233" i="13"/>
  <c r="F233" i="13"/>
  <c r="E233" i="13"/>
  <c r="D220" i="13"/>
  <c r="H214" i="13"/>
  <c r="G214" i="13"/>
  <c r="F214" i="13"/>
  <c r="E214" i="13"/>
  <c r="D199" i="13"/>
  <c r="H193" i="13"/>
  <c r="G193" i="13"/>
  <c r="F193" i="13"/>
  <c r="E193" i="13"/>
  <c r="D177" i="13"/>
  <c r="H170" i="13"/>
  <c r="G170" i="13"/>
  <c r="F170" i="13"/>
  <c r="E170" i="13"/>
  <c r="D158" i="13"/>
  <c r="H151" i="13"/>
  <c r="G151" i="13"/>
  <c r="F151" i="13"/>
  <c r="E151" i="13"/>
  <c r="D139" i="13"/>
  <c r="H133" i="13"/>
  <c r="G133" i="13"/>
  <c r="F133" i="13"/>
  <c r="E133" i="13"/>
  <c r="D119" i="13"/>
  <c r="H113" i="13"/>
  <c r="G113" i="13"/>
  <c r="F113" i="13"/>
  <c r="E113" i="13"/>
  <c r="D98" i="13"/>
  <c r="H92" i="13"/>
  <c r="G92" i="13"/>
  <c r="F92" i="13"/>
  <c r="E92" i="13"/>
  <c r="D78" i="13"/>
  <c r="H72" i="13"/>
  <c r="G72" i="13"/>
  <c r="F72" i="13"/>
  <c r="E72" i="13"/>
  <c r="D59" i="13"/>
  <c r="H53" i="13"/>
  <c r="G53" i="13"/>
  <c r="F53" i="13"/>
  <c r="E53" i="13"/>
  <c r="D38" i="13"/>
  <c r="H30" i="13"/>
  <c r="G30" i="13"/>
  <c r="F30" i="13"/>
  <c r="E30" i="13"/>
  <c r="D277" i="12"/>
  <c r="H272" i="12"/>
  <c r="G272" i="12"/>
  <c r="F272" i="12"/>
  <c r="E272" i="12"/>
  <c r="D260" i="12"/>
  <c r="H254" i="12"/>
  <c r="G254" i="12"/>
  <c r="F254" i="12"/>
  <c r="E254" i="12"/>
  <c r="D239" i="12"/>
  <c r="H233" i="12"/>
  <c r="G233" i="12"/>
  <c r="F233" i="12"/>
  <c r="E233" i="12"/>
  <c r="D220" i="12"/>
  <c r="H214" i="12"/>
  <c r="G214" i="12"/>
  <c r="F214" i="12"/>
  <c r="E214" i="12"/>
  <c r="D199" i="12"/>
  <c r="H193" i="12"/>
  <c r="G193" i="12"/>
  <c r="F193" i="12"/>
  <c r="E193" i="12"/>
  <c r="D177" i="12"/>
  <c r="H170" i="12"/>
  <c r="G170" i="12"/>
  <c r="F170" i="12"/>
  <c r="E170" i="12"/>
  <c r="D158" i="12"/>
  <c r="H151" i="12"/>
  <c r="G151" i="12"/>
  <c r="F151" i="12"/>
  <c r="E151" i="12"/>
  <c r="D139" i="12"/>
  <c r="H133" i="12"/>
  <c r="G133" i="12"/>
  <c r="F133" i="12"/>
  <c r="E133" i="12"/>
  <c r="D119" i="12"/>
  <c r="H113" i="12"/>
  <c r="G113" i="12"/>
  <c r="F113" i="12"/>
  <c r="E113" i="12"/>
  <c r="D98" i="12"/>
  <c r="H92" i="12"/>
  <c r="G92" i="12"/>
  <c r="F92" i="12"/>
  <c r="E92" i="12"/>
  <c r="D78" i="12"/>
  <c r="H72" i="12"/>
  <c r="G72" i="12"/>
  <c r="F72" i="12"/>
  <c r="E72" i="12"/>
  <c r="D59" i="12"/>
  <c r="H53" i="12"/>
  <c r="G53" i="12"/>
  <c r="F53" i="12"/>
  <c r="E53" i="12"/>
  <c r="D38" i="12"/>
  <c r="H30" i="12"/>
  <c r="G30" i="12"/>
  <c r="F30" i="12"/>
  <c r="E30" i="12"/>
  <c r="G72" i="11"/>
  <c r="D277" i="11"/>
  <c r="H272" i="11"/>
  <c r="G272" i="11"/>
  <c r="F272" i="11"/>
  <c r="E272" i="11"/>
  <c r="D260" i="11"/>
  <c r="H254" i="11"/>
  <c r="G254" i="11"/>
  <c r="F254" i="11"/>
  <c r="E254" i="11"/>
  <c r="D239" i="11"/>
  <c r="H233" i="11"/>
  <c r="G233" i="11"/>
  <c r="F233" i="11"/>
  <c r="E233" i="11"/>
  <c r="D220" i="11"/>
  <c r="H214" i="11"/>
  <c r="G214" i="11"/>
  <c r="F214" i="11"/>
  <c r="E214" i="11"/>
  <c r="D199" i="11"/>
  <c r="H193" i="11"/>
  <c r="G193" i="11"/>
  <c r="F193" i="11"/>
  <c r="E193" i="11"/>
  <c r="D177" i="11"/>
  <c r="H170" i="11"/>
  <c r="G170" i="11"/>
  <c r="F170" i="11"/>
  <c r="E170" i="11"/>
  <c r="D158" i="11"/>
  <c r="H151" i="11"/>
  <c r="G151" i="11"/>
  <c r="F151" i="11"/>
  <c r="E151" i="11"/>
  <c r="D139" i="11"/>
  <c r="H133" i="11"/>
  <c r="G133" i="11"/>
  <c r="F133" i="11"/>
  <c r="E133" i="11"/>
  <c r="D119" i="11"/>
  <c r="H113" i="11"/>
  <c r="G113" i="11"/>
  <c r="F113" i="11"/>
  <c r="E113" i="11"/>
  <c r="D98" i="11"/>
  <c r="H92" i="11"/>
  <c r="G92" i="11"/>
  <c r="F92" i="11"/>
  <c r="E92" i="11"/>
  <c r="D78" i="11"/>
  <c r="H72" i="11"/>
  <c r="F72" i="11"/>
  <c r="E72" i="11"/>
  <c r="D59" i="11"/>
  <c r="H53" i="11"/>
  <c r="G53" i="11"/>
  <c r="F53" i="11"/>
  <c r="E53" i="11"/>
  <c r="D38" i="11"/>
  <c r="H30" i="11"/>
  <c r="G30" i="11"/>
  <c r="F30" i="11"/>
  <c r="E30" i="11"/>
</calcChain>
</file>

<file path=xl/sharedStrings.xml><?xml version="1.0" encoding="utf-8"?>
<sst xmlns="http://schemas.openxmlformats.org/spreadsheetml/2006/main" count="1665" uniqueCount="352">
  <si>
    <t>RUTA 1</t>
  </si>
  <si>
    <t>TOTAL</t>
  </si>
  <si>
    <t>RUTA 2</t>
  </si>
  <si>
    <t>R/A. MONTE ADENTRO</t>
  </si>
  <si>
    <t>R/A. QUINTIN ARAUZ</t>
  </si>
  <si>
    <t>EJ. ORIENTE SAN CAYETANO</t>
  </si>
  <si>
    <t>RUTA 3</t>
  </si>
  <si>
    <t>EJ. PALESTINA</t>
  </si>
  <si>
    <t>RUTA 4</t>
  </si>
  <si>
    <t>RUTA 5</t>
  </si>
  <si>
    <t>POB. NICOLAS BRAVO</t>
  </si>
  <si>
    <t>R/A. NICOLAS BRAVO 4TA. SECC.</t>
  </si>
  <si>
    <t>RUTA 6</t>
  </si>
  <si>
    <t>POB. FRANCISCO I. MADERO</t>
  </si>
  <si>
    <t>EJ. ORIENTE SECC. HORMIGUERO</t>
  </si>
  <si>
    <t>RUTA 7</t>
  </si>
  <si>
    <t>EJ. FRANCISCO I. MADERO</t>
  </si>
  <si>
    <t>R/A. POTRERITOS</t>
  </si>
  <si>
    <t>RUTA 8</t>
  </si>
  <si>
    <t>RUTA 9</t>
  </si>
  <si>
    <t>COL. LAS FLORES</t>
  </si>
  <si>
    <t>R/A. LAS FLORES 3RA. SECC.</t>
  </si>
  <si>
    <t>RUTA 10</t>
  </si>
  <si>
    <t>R/A. UNION 3RA. SECC.</t>
  </si>
  <si>
    <t>EJ. GUANOSOLO</t>
  </si>
  <si>
    <t>RUTA 11</t>
  </si>
  <si>
    <t>VILLA PUERTO CEIBA</t>
  </si>
  <si>
    <t>COL. NUEVO TORNO LARGO</t>
  </si>
  <si>
    <t>COL. EL BELLOTE</t>
  </si>
  <si>
    <t>RUTA 12</t>
  </si>
  <si>
    <t>EJ. ANDRES GARCIA (LA ISLA)</t>
  </si>
  <si>
    <t>EJ. CHILTEPEC SECC. BANCO</t>
  </si>
  <si>
    <t>COL. PENJAMO</t>
  </si>
  <si>
    <t>RUTA 13</t>
  </si>
  <si>
    <t>EJ. AQUILES SERDAN</t>
  </si>
  <si>
    <t>R/A. AQUILES SERDAN</t>
  </si>
  <si>
    <t>LIC. JUAN MANUEL ARIAS BURELO</t>
  </si>
  <si>
    <t>R/A. UNION 1RA. SECC.</t>
  </si>
  <si>
    <t>R/A. UNION 2DA. SECC.</t>
  </si>
  <si>
    <t>PARAISO CENTRO</t>
  </si>
  <si>
    <t xml:space="preserve">DIRECCION DE LOS SERVICIOS ALIMENTARIOS </t>
  </si>
  <si>
    <t xml:space="preserve">CUADRO DE ABASTO </t>
  </si>
  <si>
    <t xml:space="preserve">                 MUNICIPIO DE: PARAISO</t>
  </si>
  <si>
    <t>No. de Loc.</t>
  </si>
  <si>
    <t xml:space="preserve">Localidad </t>
  </si>
  <si>
    <t xml:space="preserve">Escuela </t>
  </si>
  <si>
    <t xml:space="preserve">Total de Niños </t>
  </si>
  <si>
    <t xml:space="preserve">Total de Niños con Leche </t>
  </si>
  <si>
    <t xml:space="preserve">Litros de Leche </t>
  </si>
  <si>
    <t>Paquetes Alimentarios</t>
  </si>
  <si>
    <t>Obs.</t>
  </si>
  <si>
    <t>R/A. MOCTEZUMA 1RA. SECC.</t>
  </si>
  <si>
    <t>001PRIM. VENUSTIANO CARRANZA</t>
  </si>
  <si>
    <t>001PRIM. CARMELA FIGUEROA</t>
  </si>
  <si>
    <t>002PRIM. PASCUAL LOPEZ LOPEZ</t>
  </si>
  <si>
    <t>003PRIM. ESC. EDUCACION ESPECIAL No. 17</t>
  </si>
  <si>
    <t xml:space="preserve">Total: </t>
  </si>
  <si>
    <t xml:space="preserve">Tonelaje </t>
  </si>
  <si>
    <t>EJIDO QUINTIN ARAUZ</t>
  </si>
  <si>
    <t>001PRIM. QUINTIN ARAUZ</t>
  </si>
  <si>
    <t>001J.N. ENRIQUE REBSAMEN</t>
  </si>
  <si>
    <t>001PRIM. CONSTITUYENTES 1857</t>
  </si>
  <si>
    <t>001J.N. LEONA VICARIO</t>
  </si>
  <si>
    <t>002J.N. María LOPEZ JIMENEZ</t>
  </si>
  <si>
    <t>001PRIM. ALEJANDRO MENDEZ ALEJANDRO</t>
  </si>
  <si>
    <t xml:space="preserve">001J.N. ELBA HERNANDEZ </t>
  </si>
  <si>
    <t>001PRIM. MANUEL L. GOMEZ</t>
  </si>
  <si>
    <t>Paquetes Alimentarios:30</t>
  </si>
  <si>
    <t>R/A. ORIENTE 1RA. SECC.</t>
  </si>
  <si>
    <t>001J.N. GUADALUPE MARTINEZ DE C.</t>
  </si>
  <si>
    <t>001PRIM. GREGORIO MENDEZ MAGAÑA</t>
  </si>
  <si>
    <t>001J.N. C.R.I</t>
  </si>
  <si>
    <t>R/A. ORIENTE 2DA. SECC.</t>
  </si>
  <si>
    <t>R/A. FCO. I. MADERO 2DA. SECC.</t>
  </si>
  <si>
    <t>001J.N. NELLY JAVIER TEJEDA</t>
  </si>
  <si>
    <t>001PRIM. GABINO BARREDA</t>
  </si>
  <si>
    <t>Litros: 1004</t>
  </si>
  <si>
    <t>001J.N. LUIS DONALDO COLOSIO</t>
  </si>
  <si>
    <t>(PALMA HUACA)</t>
  </si>
  <si>
    <t>001PRIM. BENITO JUAREZ</t>
  </si>
  <si>
    <t>R/A. LIBERTAD 1RA. SECC.</t>
  </si>
  <si>
    <t>001J.N. AMADO NERVO</t>
  </si>
  <si>
    <t>001PRIM. JUSTO SIERRA MENDEZ</t>
  </si>
  <si>
    <t>R/A. LIBERTAD 2DA. SECC.</t>
  </si>
  <si>
    <t>001J.N. FRANCISCO DE LA PEÑA MAGAÑA</t>
  </si>
  <si>
    <t>001PRIM. ISIDRO CORTES MAGAÑA</t>
  </si>
  <si>
    <t>R/A. NICOLAS BRAVO 3RA.</t>
  </si>
  <si>
    <t>001J.N. 16 DE SEPTIEMBRE</t>
  </si>
  <si>
    <t>001J.N. LAZARO CARDENAS</t>
  </si>
  <si>
    <t>001PRIM. GRAL. NICOLAS BRAVO</t>
  </si>
  <si>
    <t>R/A. NICOLAS BRAVO 5TA. SECC.</t>
  </si>
  <si>
    <t>001J.N. TOMAS TARACENA HERNANDEZ</t>
  </si>
  <si>
    <t xml:space="preserve">001PRIM. FRANCISCO VILLA </t>
  </si>
  <si>
    <t>001J.N. MIRNA MAGAÑA VAZQUEZ</t>
  </si>
  <si>
    <t>001PRIM. RAMIRO DOMINGUEZ</t>
  </si>
  <si>
    <t>R/A. NICOLAS BRAVO 2DA. SECC.</t>
  </si>
  <si>
    <t>001J.N. RUBEN DARIO</t>
  </si>
  <si>
    <t>001PRIM. FRANCISCO DE LA PEÑA MAGAÑA</t>
  </si>
  <si>
    <t>Paquetes Alimentarios:41</t>
  </si>
  <si>
    <t>001J.N. MUNDO FELIZ</t>
  </si>
  <si>
    <t>002J.N. FRANCISCO I. MADERO</t>
  </si>
  <si>
    <t>001PRIM. AUGUSTO HERNANDEZ OLIVE</t>
  </si>
  <si>
    <t>001PRIM. EXIQUIO SANCHEZ</t>
  </si>
  <si>
    <t>COL. MOCTEZUMA</t>
  </si>
  <si>
    <t>001PRIM. DALILA HERNANDEZ OLIVE</t>
  </si>
  <si>
    <t>R/A. MOCTEZUMA 2DA. SECC.</t>
  </si>
  <si>
    <t>001J.N. PASCUAL LOPEZ LOPEZ</t>
  </si>
  <si>
    <t>002J.N. JOSE GPE. DE LA FUEN R.</t>
  </si>
  <si>
    <t>001J.N. CONAFE</t>
  </si>
  <si>
    <t>R/A. MOCTEZUMA 3RA. SECC.</t>
  </si>
  <si>
    <t>001J.N. 20 DE NOVIEMBRE</t>
  </si>
  <si>
    <t>EJ. OCCIDENTE (SAN FCO.)</t>
  </si>
  <si>
    <t>001J.N. IGNACIO MANUEL ALTAMIRANO</t>
  </si>
  <si>
    <t>001PRIM. PRESIDENTE MADERO</t>
  </si>
  <si>
    <t>001J.N. MARIA MONTESSORI</t>
  </si>
  <si>
    <t>001PRIM. MIGUEL HIDALGO</t>
  </si>
  <si>
    <t>001J.N. LEONOR DE LA CRUZ SEVILLA</t>
  </si>
  <si>
    <t>004PRIM. JUAN SANTOS CARRASCO</t>
  </si>
  <si>
    <t>R/A. ESCRIBANO</t>
  </si>
  <si>
    <t>001J.N. OLDA HERNANDEZ MAGAÑA</t>
  </si>
  <si>
    <t>001PRIM. VALENTIN GOMEZ FARIAS</t>
  </si>
  <si>
    <t>001J.N. BERTHA GUERRERO GARCIA</t>
  </si>
  <si>
    <t>R/A. LAS FLORES 1RA. SECC.</t>
  </si>
  <si>
    <t>001J.N. PETRONILO MAGAÑA</t>
  </si>
  <si>
    <t>001PRIM. JOSE MA. PINO SUAREZ</t>
  </si>
  <si>
    <t>R/A. LAS FLORES 2DA. SECC.</t>
  </si>
  <si>
    <t>001J.N. MIRNA MARQUEZ PINTADO</t>
  </si>
  <si>
    <t>002J.N. ESPERANZA IRIS</t>
  </si>
  <si>
    <t>001J.N. SAMUEL MAGAÑA CORTES</t>
  </si>
  <si>
    <t>001PRIM. RAFAEL RAMIREZ CASTAÑEDA</t>
  </si>
  <si>
    <t>Paquetes Alimentarios:26</t>
  </si>
  <si>
    <t>001J.N. VICENTE GUERRERO</t>
  </si>
  <si>
    <t>001J.N. JOSEFA ORTIZ DE DOMINGUEZ</t>
  </si>
  <si>
    <t>001J.N. 27 DE FEBRERO</t>
  </si>
  <si>
    <t>001PRIM. IGNACIO RAMOS SANTOS</t>
  </si>
  <si>
    <t>001J.N. FRANCISCO J. SANTA MARIA</t>
  </si>
  <si>
    <t>R/A. BARRA DE TUPILCO</t>
  </si>
  <si>
    <t>001J.N. ROSARIO MA. GREZ. E.</t>
  </si>
  <si>
    <t>001PRIM. ISABEL CORTES DE MAGAÑA</t>
  </si>
  <si>
    <t>EJ. PUERTO CEIBA CARRIZAL</t>
  </si>
  <si>
    <t>001J.N. EDUCACION INICIAL</t>
  </si>
  <si>
    <t>002J.N. SOR JUANA INES</t>
  </si>
  <si>
    <t>001PRIM. MANUEL D` GUZMAN</t>
  </si>
  <si>
    <t>001PRIM. CELERINA OROPEZA DE GONZALEZ</t>
  </si>
  <si>
    <t>001 J.N. CARLOS PELLICER CAMARA</t>
  </si>
  <si>
    <t>001J.N. AMERICA ROMERO DE SANTOS</t>
  </si>
  <si>
    <t>R/A JOSE MA. MORELOS</t>
  </si>
  <si>
    <t>001J.N. María MONTESSORI</t>
  </si>
  <si>
    <t>(EL BELLOTE)</t>
  </si>
  <si>
    <t>001PRIM. MELCHOR OCAMPO</t>
  </si>
  <si>
    <t>001PRIM.EL CURA HIDALGO</t>
  </si>
  <si>
    <t>001J.N. GREGORIO TORRES QUINTERO</t>
  </si>
  <si>
    <t>001PRIM. MANUEL A. ROMERO</t>
  </si>
  <si>
    <t>001PRIM. JOSE C. JULIAN PALMA</t>
  </si>
  <si>
    <t>EJ. CHILTEPEC SECC. TANQUE</t>
  </si>
  <si>
    <t>001J.N. JOSE TIQUET</t>
  </si>
  <si>
    <t>001PRIM. JOSE MA. MORELOS</t>
  </si>
  <si>
    <t>POB. CHILTEPEC</t>
  </si>
  <si>
    <t>001J.N. LEOBA MADRIGAL DE GIL</t>
  </si>
  <si>
    <t>001PRIM. GRAL. MIGUEL ALEMAN</t>
  </si>
  <si>
    <t>001J.N. FEDERICO FROEBEL</t>
  </si>
  <si>
    <t>001PRIM. OTILIO MONTAÑO</t>
  </si>
  <si>
    <t>001J.N. ANDRES CALCANEO DIAZ</t>
  </si>
  <si>
    <t>001PRIM. NICOLAS BRAVO</t>
  </si>
  <si>
    <t>Paquetes Alimentarios:35</t>
  </si>
  <si>
    <t>DATOS GENERALES:</t>
  </si>
  <si>
    <t>LITROS DE LECHE:</t>
  </si>
  <si>
    <t>Litros: 1244</t>
  </si>
  <si>
    <t xml:space="preserve">COORDINACION MUNICIPAL DE LOS SERVICIOS ALIMENTARIOS </t>
  </si>
  <si>
    <t>No.  Folio</t>
  </si>
  <si>
    <t>001J.N. AURORA MENDEZ HERNANDEZ</t>
  </si>
  <si>
    <t xml:space="preserve">001J.N. FILOGONIO REYES HERNANDEZ </t>
  </si>
  <si>
    <t>001PRIM. GRAL. LAZARO CARDENAS DEL RIO</t>
  </si>
  <si>
    <t>001PRIM. FRANCISCO DOMINGUEZ GOMEZ</t>
  </si>
  <si>
    <t>001PRIM. IGNACIO MANUEL ALTAMIRANO</t>
  </si>
  <si>
    <t>001J.N. ENRIQUE CONRADO REBSAMEN</t>
  </si>
  <si>
    <t>RESUMEN DEL CUADRO DE ABASTO</t>
  </si>
  <si>
    <t>TOTAL DE NIÑOS</t>
  </si>
  <si>
    <t>TOTAL  DE NIÑOS CON LECHE</t>
  </si>
  <si>
    <t>COORD. TEC. OP. ADMTIVO DE LA DIRECCION</t>
  </si>
  <si>
    <t>DE LOS SERVICIOS ALIMENTARIOS DEL DIF TABASCO</t>
  </si>
  <si>
    <t>PAQUETES ALIMENTARIOS</t>
  </si>
  <si>
    <t>ESCUELAS CON DOBLE RACION</t>
  </si>
  <si>
    <t>ESCUELAS VESPERTINAS</t>
  </si>
  <si>
    <t>Paquetes Alimentarios:32</t>
  </si>
  <si>
    <t>Litros: 1732</t>
  </si>
  <si>
    <t>Paquetes Alimentarios:42</t>
  </si>
  <si>
    <t>Paquetes Alimentarios:20</t>
  </si>
  <si>
    <t>Paquetes: 83+ 8 Litros</t>
  </si>
  <si>
    <t>Paquetes Alimentarios:27</t>
  </si>
  <si>
    <t>Paquetes:103+ 8 Litros</t>
  </si>
  <si>
    <t>Paquetes Alimentarios:49</t>
  </si>
  <si>
    <t>Paquetes Alimentarios:37</t>
  </si>
  <si>
    <t>ESCUELAS FUCIONADAS</t>
  </si>
  <si>
    <t>Paquetes Alimentarios:39</t>
  </si>
  <si>
    <t>Paquetes Alimentarios:65</t>
  </si>
  <si>
    <t xml:space="preserve">                 CORRESPONDIENTE AL MES DE:  ENERO 2010.</t>
  </si>
  <si>
    <t>Litros:1644</t>
  </si>
  <si>
    <t>Paquetes: 137</t>
  </si>
  <si>
    <t>Litros:1332</t>
  </si>
  <si>
    <t>Paquetes: 111</t>
  </si>
  <si>
    <t>Litros: 1032</t>
  </si>
  <si>
    <t>Paquetes: 86</t>
  </si>
  <si>
    <t>Paquetes: 144+4 Litros</t>
  </si>
  <si>
    <t>Litros:1492</t>
  </si>
  <si>
    <t>Paquetes:124+ 4 Litros</t>
  </si>
  <si>
    <t>Litros: 2600</t>
  </si>
  <si>
    <t>Paquetes: 216 + 8 Litros</t>
  </si>
  <si>
    <t>Litros: 1388</t>
  </si>
  <si>
    <t>Paquetes: 115+8 Litros</t>
  </si>
  <si>
    <t>Litros: 820</t>
  </si>
  <si>
    <t>Paquetes: 68 + 4 Litros</t>
  </si>
  <si>
    <t>Litros: 1044</t>
  </si>
  <si>
    <t>Paquetes: 87</t>
  </si>
  <si>
    <t>Litros: 1932</t>
  </si>
  <si>
    <t>Paquetes: 161</t>
  </si>
  <si>
    <t>Litros: 1536</t>
  </si>
  <si>
    <t>Paquetes: 128</t>
  </si>
  <si>
    <t>18,800</t>
  </si>
  <si>
    <t xml:space="preserve">                 CORRESPONDIENTE AL MES DE:  FEBRERO.</t>
  </si>
  <si>
    <t xml:space="preserve">                 CORRESPONDIENTE AL MES DE:  MARZO.</t>
  </si>
  <si>
    <t>Litros:1360</t>
  </si>
  <si>
    <t>Paquetes: 113 + 4</t>
  </si>
  <si>
    <t>Litros: 1056</t>
  </si>
  <si>
    <t>Paquetes: 88</t>
  </si>
  <si>
    <t>Litros: 1000</t>
  </si>
  <si>
    <t>Paquetes: 83+ 4 Litros</t>
  </si>
  <si>
    <t>Litros: 1940</t>
  </si>
  <si>
    <t>Paquetes: 161 + 8</t>
  </si>
  <si>
    <t>Litros: 1492</t>
  </si>
  <si>
    <t>Paquetes: 124 + 4</t>
  </si>
  <si>
    <t>Paquetes Alimentarios:38</t>
  </si>
  <si>
    <t>002J.N. JOSE GPE. DE LA FUENTE R.</t>
  </si>
  <si>
    <t xml:space="preserve">  </t>
  </si>
  <si>
    <t>Tonelaje</t>
  </si>
  <si>
    <t>MUNICIPIO DE: PARAISO</t>
  </si>
  <si>
    <t> </t>
  </si>
  <si>
    <t xml:space="preserve"> </t>
  </si>
  <si>
    <t>DISMINUCION DE PAQ. ALIM.</t>
  </si>
  <si>
    <t>BAJA TEMPORAL</t>
  </si>
  <si>
    <t>VESPERTINAS</t>
  </si>
  <si>
    <t>V</t>
  </si>
  <si>
    <t>FUSIONADAS</t>
  </si>
  <si>
    <t>F</t>
  </si>
  <si>
    <t>B</t>
  </si>
  <si>
    <t>D</t>
  </si>
  <si>
    <t>DOBLE RACION</t>
  </si>
  <si>
    <r>
      <rPr>
        <sz val="11"/>
        <rFont val="Arial"/>
        <family val="2"/>
      </rPr>
      <t>ESCUELAS VESPERTINAS</t>
    </r>
    <r>
      <rPr>
        <sz val="12"/>
        <rFont val="Arial"/>
        <family val="2"/>
      </rPr>
      <t xml:space="preserve"> </t>
    </r>
  </si>
  <si>
    <r>
      <t>ü</t>
    </r>
    <r>
      <rPr>
        <b/>
        <sz val="11"/>
        <rFont val="Times New Roman"/>
        <family val="1"/>
      </rPr>
      <t xml:space="preserve">  </t>
    </r>
  </si>
  <si>
    <t>º</t>
  </si>
  <si>
    <t xml:space="preserve">T.A SEVERA MARIN MENDEZ </t>
  </si>
  <si>
    <t>COORD. TEC. OP.  DE SERV. ALIM.</t>
  </si>
  <si>
    <t>Clave de Loc.</t>
  </si>
  <si>
    <t xml:space="preserve"> QUINTIN ARAUZ UNO</t>
  </si>
  <si>
    <t xml:space="preserve"> MONTE ADENTRO</t>
  </si>
  <si>
    <t>QUINTIN ARAUZ</t>
  </si>
  <si>
    <t>ORIENTE (SAN CAYETANO)</t>
  </si>
  <si>
    <t>ORIENTE( SAN CAYETANO)</t>
  </si>
  <si>
    <t>002J.N. MARIA LOPEZ JIMENEZ</t>
  </si>
  <si>
    <t>ORIENTE 1RA. SECC.</t>
  </si>
  <si>
    <t>PALESTINA</t>
  </si>
  <si>
    <t>ORIENTE 2DA. SECC.(PALMAHUACA)</t>
  </si>
  <si>
    <t>ORIENTE 2DA. SECC(PALMAHUACA).</t>
  </si>
  <si>
    <t xml:space="preserve"> FCO. I. MADERO 2DA. SECC.</t>
  </si>
  <si>
    <t>FCO. I. MADERO 2DA. SECC.</t>
  </si>
  <si>
    <t>ORIENTE 2DA. SECC.</t>
  </si>
  <si>
    <t>LIBERTAD 2DA. SECC.</t>
  </si>
  <si>
    <t>NICOLAS BRAVO 3RA.</t>
  </si>
  <si>
    <r>
      <t>LIBERTAD 1RA. SECC.(</t>
    </r>
    <r>
      <rPr>
        <sz val="9"/>
        <rFont val="Arial"/>
        <family val="2"/>
      </rPr>
      <t>EL CHIVERO)</t>
    </r>
  </si>
  <si>
    <r>
      <t>LIBERTAD 1RA. SECC</t>
    </r>
    <r>
      <rPr>
        <sz val="9"/>
        <rFont val="Arial"/>
        <family val="2"/>
      </rPr>
      <t>.(EL CHIVERO)</t>
    </r>
  </si>
  <si>
    <t>NICOLAS BRAVO 5TA. SECC(PUNTA BRAVA)</t>
  </si>
  <si>
    <t>NICOLAS BRAVO 4TA. SECC.(TILAPA)</t>
  </si>
  <si>
    <t>NICOLAS BRAVO 2DA. SECC.( LA GLORIA)</t>
  </si>
  <si>
    <t>NICOLAS BRAVO 2DA. SECC.(LA GLORIA)</t>
  </si>
  <si>
    <t>002J.N. LUIS DONALDO COLOSIO</t>
  </si>
  <si>
    <t>002PRIM. BENITO JUAREZ</t>
  </si>
  <si>
    <t>FRANCISCO I. MADERO</t>
  </si>
  <si>
    <t>ORIENTE ( HORMIGUERO)</t>
  </si>
  <si>
    <t>MOCTEZUMA</t>
  </si>
  <si>
    <t>MOCTEZUMA 2DA. SECC.</t>
  </si>
  <si>
    <t xml:space="preserve"> MOCTEZUMA 2DA. SECC.</t>
  </si>
  <si>
    <r>
      <t>FRANCISCO I. MADERO (</t>
    </r>
    <r>
      <rPr>
        <sz val="9"/>
        <rFont val="Arial"/>
        <family val="2"/>
      </rPr>
      <t>MADERO)</t>
    </r>
  </si>
  <si>
    <r>
      <t>FRANCISCO I. MADERO(</t>
    </r>
    <r>
      <rPr>
        <sz val="9"/>
        <rFont val="Arial"/>
        <family val="2"/>
      </rPr>
      <t>MADERO)</t>
    </r>
  </si>
  <si>
    <t>MOCTEZUMA 3RA. SECC.</t>
  </si>
  <si>
    <t>OCCIDENTE (SAN FRANCISCO.)</t>
  </si>
  <si>
    <t>POTRERITOS</t>
  </si>
  <si>
    <t xml:space="preserve">PARAISO </t>
  </si>
  <si>
    <t>ESCRIBANO</t>
  </si>
  <si>
    <t>LAS FLORES 1RA. SECC.</t>
  </si>
  <si>
    <t>LAS FLORES 2DA. SECC.</t>
  </si>
  <si>
    <t>LAS FLORES 3RA. SECC.</t>
  </si>
  <si>
    <t>002J.N. BERTHA GUERRERO GARCIA</t>
  </si>
  <si>
    <t>LA UNION 2DA. SECC.</t>
  </si>
  <si>
    <t>LA UNION 3RA. SECC.</t>
  </si>
  <si>
    <t>LAUNION 3RA. SECC.</t>
  </si>
  <si>
    <t>LA UNION 1RA. SECC (AMATILLO).</t>
  </si>
  <si>
    <t>GUANOSOLO</t>
  </si>
  <si>
    <t>BARRA DE TUPILCO</t>
  </si>
  <si>
    <t>PUERTO CEIBA (CARRIZAL)</t>
  </si>
  <si>
    <t>PUERTO CEIBA</t>
  </si>
  <si>
    <t>NUEVO TORNO LARGO</t>
  </si>
  <si>
    <t>EL BELLOTE (MIGUEL DE LA MADRID)</t>
  </si>
  <si>
    <t>JOSE MA. MORELOS Y PAVON</t>
  </si>
  <si>
    <t>ANDRES GARCIA (LA ISLA)</t>
  </si>
  <si>
    <t>CHILTEPEC (SECCION BANCO)</t>
  </si>
  <si>
    <t>PENJAMO</t>
  </si>
  <si>
    <t>CHILTEPEC ( SECCION TANQUE)</t>
  </si>
  <si>
    <t>CHILTEPEC (SECCION TANQUE)</t>
  </si>
  <si>
    <r>
      <t>CHILTEPEC (</t>
    </r>
    <r>
      <rPr>
        <sz val="9"/>
        <rFont val="Arial"/>
        <family val="2"/>
      </rPr>
      <t>PUERTO CHILTEPEC)</t>
    </r>
  </si>
  <si>
    <t>AQUILES SERDAN</t>
  </si>
  <si>
    <t>Paquetes Alimentarios: 25</t>
  </si>
  <si>
    <t>Paquetes Alimentarios: 38</t>
  </si>
  <si>
    <t>MOCTEZUMA 1RA. SECC.</t>
  </si>
  <si>
    <t>LITROS: 504</t>
  </si>
  <si>
    <t>Paquetes: 42</t>
  </si>
  <si>
    <t>Paquetes: 48 + 10 Litros</t>
  </si>
  <si>
    <t>Litros: 586</t>
  </si>
  <si>
    <t>Paquetes Alimentarios: 29</t>
  </si>
  <si>
    <t>DICIEMBRE DE 2013</t>
  </si>
  <si>
    <t>Litros: 488</t>
  </si>
  <si>
    <t>Paquetes: 40 + 8 Litros</t>
  </si>
  <si>
    <t>Paquetes Alimentarios: 24</t>
  </si>
  <si>
    <t>Litros: 806</t>
  </si>
  <si>
    <t>Paquetes: 67 + 2 Litros</t>
  </si>
  <si>
    <t>Paquetes Alimentarios: 37</t>
  </si>
  <si>
    <t>Litros: 394</t>
  </si>
  <si>
    <t>Paquetes: 32 + 10 Litros</t>
  </si>
  <si>
    <t>Paquetes Alimentarios: 20</t>
  </si>
  <si>
    <t>Litros: 398</t>
  </si>
  <si>
    <t>Paquetes: 33 + 2  Litros</t>
  </si>
  <si>
    <t>Litros: 444</t>
  </si>
  <si>
    <t>Paquetes: 37</t>
  </si>
  <si>
    <t>Paquetes Alimentarios:  23</t>
  </si>
  <si>
    <t>Litros: 1136</t>
  </si>
  <si>
    <t>Paquetes: 94 + 8 Litros</t>
  </si>
  <si>
    <t>Paquetes Alimentarios:  58</t>
  </si>
  <si>
    <t>Litros: 764</t>
  </si>
  <si>
    <t>Paquetes: 63 + 8 Litros</t>
  </si>
  <si>
    <t>EN EL MPIO. DE PARAISO</t>
  </si>
  <si>
    <t>CORRESPONDIENTE AL MES DE: DICIEMBRE 2013</t>
  </si>
  <si>
    <t>DICIEMBRRE DE 2013</t>
  </si>
  <si>
    <t>Litros: 646</t>
  </si>
  <si>
    <t>Paquetes: 53 + 10 Litros</t>
  </si>
  <si>
    <t>Paquetes Alimentarios: 33</t>
  </si>
  <si>
    <t>Litros: 1102</t>
  </si>
  <si>
    <t>Paquetes: 91 + 10 Litros</t>
  </si>
  <si>
    <t>Paquetes Alimentarios: 55</t>
  </si>
  <si>
    <t>Litros: 588</t>
  </si>
  <si>
    <t>Paquetes: 59</t>
  </si>
  <si>
    <t>Litros: 310</t>
  </si>
  <si>
    <t>Paquetes: 25 + 10 Litros</t>
  </si>
  <si>
    <t>Paquetes Alimentarios: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</si>
</sst>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"/>
  </numFmts>
  <fonts count="26" x14ac:knownFonts="1">
    <font>
      <sz val="10"/>
      <name val="Arial"/>
    </font>
    <font>
      <sz val="10"/>
      <name val="Arial"/>
    </font>
    <font>
      <b/>
      <sz val="12"/>
      <name val="Tahoma"/>
      <family val="2"/>
    </font>
    <font>
      <b/>
      <sz val="18"/>
      <name val="Arial"/>
      <family val="2"/>
    </font>
    <font>
      <sz val="12"/>
      <name val="Tahoma"/>
      <family val="2"/>
    </font>
    <font>
      <sz val="11"/>
      <name val="Tahoma"/>
      <family val="2"/>
    </font>
    <font>
      <sz val="48"/>
      <name val="Arial"/>
    </font>
    <font>
      <b/>
      <sz val="11"/>
      <name val="Tahoma"/>
      <family val="2"/>
    </font>
    <font>
      <sz val="9"/>
      <color indexed="63"/>
      <name val="Calibri"/>
      <family val="2"/>
    </font>
    <font>
      <sz val="8"/>
      <name val="Arial"/>
    </font>
    <font>
      <sz val="11"/>
      <name val="Arial"/>
      <family val="2"/>
    </font>
    <font>
      <sz val="12"/>
      <name val="Arial"/>
      <family val="2"/>
    </font>
    <font>
      <b/>
      <sz val="11"/>
      <name val="Wingdings"/>
      <charset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u/>
      <sz val="11"/>
      <name val="Tahoma"/>
      <family val="2"/>
    </font>
    <font>
      <b/>
      <sz val="11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ahoma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Alignment="1">
      <alignment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49" fontId="5" fillId="3" borderId="1" xfId="0" applyNumberFormat="1" applyFont="1" applyFill="1" applyBorder="1" applyAlignment="1">
      <alignment horizontal="right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/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9" xfId="0" applyFont="1" applyBorder="1"/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0" fillId="0" borderId="1" xfId="0" applyFont="1" applyBorder="1" applyAlignment="1">
      <alignment horizontal="center"/>
    </xf>
    <xf numFmtId="0" fontId="14" fillId="0" borderId="0" xfId="0" applyFont="1" applyAlignment="1">
      <alignment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1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4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7" fillId="0" borderId="0" xfId="0" applyFont="1"/>
    <xf numFmtId="0" fontId="19" fillId="0" borderId="0" xfId="0" applyFont="1" applyBorder="1" applyAlignment="1"/>
    <xf numFmtId="0" fontId="19" fillId="0" borderId="0" xfId="0" applyFont="1" applyAlignment="1"/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wrapText="1"/>
    </xf>
    <xf numFmtId="0" fontId="16" fillId="0" borderId="1" xfId="0" applyFont="1" applyBorder="1" applyAlignment="1">
      <alignment horizontal="center"/>
    </xf>
    <xf numFmtId="0" fontId="10" fillId="0" borderId="6" xfId="0" applyFont="1" applyBorder="1" applyAlignment="1">
      <alignment horizontal="right" vertical="center" wrapText="1"/>
    </xf>
    <xf numFmtId="17" fontId="10" fillId="0" borderId="0" xfId="0" applyNumberFormat="1" applyFont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1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" fillId="0" borderId="1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7" fontId="10" fillId="0" borderId="11" xfId="0" applyNumberFormat="1" applyFont="1" applyBorder="1" applyAlignment="1">
      <alignment horizontal="center" vertical="center" wrapText="1"/>
    </xf>
    <xf numFmtId="17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95250</xdr:rowOff>
    </xdr:from>
    <xdr:to>
      <xdr:col>8</xdr:col>
      <xdr:colOff>314325</xdr:colOff>
      <xdr:row>8</xdr:row>
      <xdr:rowOff>19050</xdr:rowOff>
    </xdr:to>
    <xdr:pic>
      <xdr:nvPicPr>
        <xdr:cNvPr id="2049" name="Picture 4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6408" t="5888" r="10001" b="4639"/>
        <a:stretch>
          <a:fillRect/>
        </a:stretch>
      </xdr:blipFill>
      <xdr:spPr bwMode="auto">
        <a:xfrm>
          <a:off x="7362825" y="419100"/>
          <a:ext cx="1314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1095375</xdr:colOff>
      <xdr:row>9</xdr:row>
      <xdr:rowOff>47625</xdr:rowOff>
    </xdr:to>
    <xdr:pic>
      <xdr:nvPicPr>
        <xdr:cNvPr id="2050" name="Picture 19" descr="http://transparencia.tabasco.gob.mx/Portal/imagenes/gob_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141922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95250</xdr:rowOff>
    </xdr:from>
    <xdr:to>
      <xdr:col>8</xdr:col>
      <xdr:colOff>314325</xdr:colOff>
      <xdr:row>8</xdr:row>
      <xdr:rowOff>19050</xdr:rowOff>
    </xdr:to>
    <xdr:pic>
      <xdr:nvPicPr>
        <xdr:cNvPr id="3073" name="Picture 4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6408" t="5888" r="10001" b="4639"/>
        <a:stretch>
          <a:fillRect/>
        </a:stretch>
      </xdr:blipFill>
      <xdr:spPr bwMode="auto">
        <a:xfrm>
          <a:off x="7362825" y="419100"/>
          <a:ext cx="1314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1095375</xdr:colOff>
      <xdr:row>9</xdr:row>
      <xdr:rowOff>47625</xdr:rowOff>
    </xdr:to>
    <xdr:pic>
      <xdr:nvPicPr>
        <xdr:cNvPr id="3074" name="Picture 19" descr="http://transparencia.tabasco.gob.mx/Portal/imagenes/gob_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141922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95250</xdr:rowOff>
    </xdr:from>
    <xdr:to>
      <xdr:col>8</xdr:col>
      <xdr:colOff>314325</xdr:colOff>
      <xdr:row>8</xdr:row>
      <xdr:rowOff>19050</xdr:rowOff>
    </xdr:to>
    <xdr:pic>
      <xdr:nvPicPr>
        <xdr:cNvPr id="4097" name="Picture 4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6408" t="5888" r="10001" b="4639"/>
        <a:stretch>
          <a:fillRect/>
        </a:stretch>
      </xdr:blipFill>
      <xdr:spPr bwMode="auto">
        <a:xfrm>
          <a:off x="7362825" y="419100"/>
          <a:ext cx="1314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1095375</xdr:colOff>
      <xdr:row>9</xdr:row>
      <xdr:rowOff>47625</xdr:rowOff>
    </xdr:to>
    <xdr:pic>
      <xdr:nvPicPr>
        <xdr:cNvPr id="4098" name="Picture 19" descr="http://transparencia.tabasco.gob.mx/Portal/imagenes/gob_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0"/>
          <a:ext cx="141922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133350</xdr:colOff>
      <xdr:row>266</xdr:row>
      <xdr:rowOff>161925</xdr:rowOff>
    </xdr:from>
    <xdr:to>
      <xdr:col>8</xdr:col>
      <xdr:colOff>247650</xdr:colOff>
      <xdr:row>266</xdr:row>
      <xdr:rowOff>276225</xdr:rowOff>
    </xdr:to>
    <xdr:grpSp>
      <xdr:nvGrpSpPr>
        <xdr:cNvPr id="4099" name="Group 388"/>
        <xdr:cNvGrpSpPr>
          <a:grpSpLocks/>
        </xdr:cNvGrpSpPr>
      </xdr:nvGrpSpPr>
      <xdr:grpSpPr bwMode="auto">
        <a:xfrm>
          <a:off x="8496300" y="90477975"/>
          <a:ext cx="114300" cy="114300"/>
          <a:chOff x="1066" y="1117"/>
          <a:chExt cx="363" cy="544"/>
        </a:xfrm>
      </xdr:grpSpPr>
      <xdr:sp macro="" textlink="">
        <xdr:nvSpPr>
          <xdr:cNvPr id="4103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4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123825</xdr:colOff>
      <xdr:row>268</xdr:row>
      <xdr:rowOff>133350</xdr:rowOff>
    </xdr:from>
    <xdr:to>
      <xdr:col>8</xdr:col>
      <xdr:colOff>238125</xdr:colOff>
      <xdr:row>268</xdr:row>
      <xdr:rowOff>247650</xdr:rowOff>
    </xdr:to>
    <xdr:grpSp>
      <xdr:nvGrpSpPr>
        <xdr:cNvPr id="4100" name="Group 388"/>
        <xdr:cNvGrpSpPr>
          <a:grpSpLocks/>
        </xdr:cNvGrpSpPr>
      </xdr:nvGrpSpPr>
      <xdr:grpSpPr bwMode="auto">
        <a:xfrm>
          <a:off x="8486775" y="91097100"/>
          <a:ext cx="114300" cy="114300"/>
          <a:chOff x="1066" y="1117"/>
          <a:chExt cx="363" cy="544"/>
        </a:xfrm>
      </xdr:grpSpPr>
      <xdr:sp macro="" textlink="">
        <xdr:nvSpPr>
          <xdr:cNvPr id="4101" name="Line 38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2" name="Line 39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559859</xdr:colOff>
      <xdr:row>0</xdr:row>
      <xdr:rowOff>0</xdr:rowOff>
    </xdr:from>
    <xdr:to>
      <xdr:col>8</xdr:col>
      <xdr:colOff>541662</xdr:colOff>
      <xdr:row>6</xdr:row>
      <xdr:rowOff>38100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55" t="22429" r="6811"/>
        <a:stretch/>
      </xdr:blipFill>
      <xdr:spPr bwMode="auto">
        <a:xfrm>
          <a:off x="8222192" y="0"/>
          <a:ext cx="1103637" cy="11387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35985</xdr:colOff>
      <xdr:row>0</xdr:row>
      <xdr:rowOff>0</xdr:rowOff>
    </xdr:from>
    <xdr:to>
      <xdr:col>1</xdr:col>
      <xdr:colOff>433918</xdr:colOff>
      <xdr:row>5</xdr:row>
      <xdr:rowOff>169333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2" t="37031" r="82872"/>
        <a:stretch/>
      </xdr:blipFill>
      <xdr:spPr bwMode="auto">
        <a:xfrm>
          <a:off x="35985" y="0"/>
          <a:ext cx="1022350" cy="10900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518583</xdr:colOff>
      <xdr:row>0</xdr:row>
      <xdr:rowOff>7410</xdr:rowOff>
    </xdr:from>
    <xdr:to>
      <xdr:col>1</xdr:col>
      <xdr:colOff>1490290</xdr:colOff>
      <xdr:row>5</xdr:row>
      <xdr:rowOff>116419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77" t="37943" r="71327"/>
        <a:stretch/>
      </xdr:blipFill>
      <xdr:spPr bwMode="auto">
        <a:xfrm>
          <a:off x="1143000" y="7410"/>
          <a:ext cx="971707" cy="10297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292" workbookViewId="0">
      <selection activeCell="F276" sqref="F276"/>
    </sheetView>
  </sheetViews>
  <sheetFormatPr baseColWidth="10" defaultColWidth="11.42578125" defaultRowHeight="12.75" x14ac:dyDescent="0.2"/>
  <cols>
    <col min="1" max="1" width="8.5703125" customWidth="1"/>
    <col min="2" max="2" width="33.140625" customWidth="1"/>
    <col min="3" max="3" width="9.85546875" customWidth="1"/>
    <col min="4" max="4" width="30.28515625" customWidth="1"/>
    <col min="5" max="5" width="8.28515625" customWidth="1"/>
    <col min="6" max="6" width="11" customWidth="1"/>
    <col min="7" max="7" width="8.28515625" customWidth="1"/>
    <col min="8" max="8" width="16" customWidth="1"/>
    <col min="9" max="9" width="6.140625" customWidth="1"/>
  </cols>
  <sheetData>
    <row r="1" spans="1:9" x14ac:dyDescent="0.2">
      <c r="C1" s="1"/>
    </row>
    <row r="2" spans="1:9" x14ac:dyDescent="0.2">
      <c r="C2" s="1"/>
    </row>
    <row r="3" spans="1:9" ht="15" x14ac:dyDescent="0.2">
      <c r="A3" s="141" t="s">
        <v>40</v>
      </c>
      <c r="B3" s="141"/>
      <c r="C3" s="141"/>
      <c r="D3" s="141"/>
      <c r="E3" s="141"/>
      <c r="F3" s="141"/>
      <c r="G3" s="141"/>
      <c r="H3" s="141"/>
      <c r="I3" s="141"/>
    </row>
    <row r="4" spans="1:9" ht="15" x14ac:dyDescent="0.2">
      <c r="A4" s="141" t="s">
        <v>168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51"/>
      <c r="B6" s="3"/>
      <c r="C6" s="3"/>
      <c r="D6" s="3"/>
      <c r="E6" s="3"/>
      <c r="F6" s="3"/>
      <c r="G6" s="3"/>
      <c r="H6" s="3"/>
      <c r="I6" s="3"/>
    </row>
    <row r="7" spans="1:9" x14ac:dyDescent="0.2">
      <c r="B7" s="3"/>
      <c r="C7" s="3"/>
      <c r="D7" s="3"/>
      <c r="E7" s="3"/>
      <c r="F7" s="3"/>
      <c r="G7" s="3"/>
      <c r="H7" s="3"/>
      <c r="I7" s="3"/>
    </row>
    <row r="8" spans="1:9" x14ac:dyDescent="0.2">
      <c r="B8" s="3"/>
      <c r="C8" s="3"/>
      <c r="D8" s="3"/>
      <c r="E8" s="3"/>
      <c r="F8" s="3"/>
      <c r="G8" s="3"/>
      <c r="H8" s="3"/>
      <c r="I8" s="3"/>
    </row>
    <row r="9" spans="1:9" x14ac:dyDescent="0.2"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59.25" x14ac:dyDescent="0.2">
      <c r="A11" s="142" t="s">
        <v>41</v>
      </c>
      <c r="B11" s="142"/>
      <c r="C11" s="142"/>
      <c r="D11" s="142"/>
      <c r="E11" s="142"/>
      <c r="F11" s="142"/>
      <c r="G11" s="142"/>
      <c r="H11" s="142"/>
      <c r="I11" s="142"/>
    </row>
    <row r="12" spans="1:9" ht="59.25" x14ac:dyDescent="0.2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59.25" x14ac:dyDescent="0.2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59.25" x14ac:dyDescent="0.2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23.25" x14ac:dyDescent="0.2">
      <c r="A15" s="143" t="s">
        <v>42</v>
      </c>
      <c r="B15" s="143"/>
      <c r="C15" s="143"/>
      <c r="D15" s="143"/>
      <c r="E15" s="143"/>
      <c r="F15" s="143"/>
      <c r="G15" s="143"/>
      <c r="H15" s="143"/>
      <c r="I15" s="143"/>
    </row>
    <row r="16" spans="1:9" ht="23.25" x14ac:dyDescent="0.2">
      <c r="A16" s="143" t="s">
        <v>196</v>
      </c>
      <c r="B16" s="143"/>
      <c r="C16" s="143"/>
      <c r="D16" s="143"/>
      <c r="E16" s="143"/>
      <c r="F16" s="143"/>
      <c r="G16" s="143"/>
      <c r="H16" s="143"/>
      <c r="I16" s="143"/>
    </row>
    <row r="17" spans="1:9" x14ac:dyDescent="0.2">
      <c r="A17" s="4"/>
      <c r="B17" s="4"/>
      <c r="C17" s="3"/>
      <c r="D17" s="4"/>
      <c r="E17" s="4"/>
      <c r="F17" s="4"/>
      <c r="G17" s="4"/>
      <c r="H17" s="4"/>
      <c r="I17" s="4"/>
    </row>
    <row r="18" spans="1:9" ht="58.5" customHeight="1" x14ac:dyDescent="0.2">
      <c r="A18" s="4"/>
      <c r="B18" s="4"/>
      <c r="C18" s="3"/>
      <c r="D18" s="4"/>
      <c r="E18" s="4"/>
      <c r="F18" s="4"/>
      <c r="G18" s="4"/>
      <c r="H18" s="4"/>
      <c r="I18" s="4"/>
    </row>
    <row r="19" spans="1:9" ht="23.25" customHeight="1" x14ac:dyDescent="0.2">
      <c r="A19" s="4"/>
      <c r="B19" s="4"/>
      <c r="C19" s="3"/>
      <c r="D19" s="4"/>
      <c r="E19" s="4"/>
      <c r="F19" s="4"/>
      <c r="G19" s="4"/>
      <c r="H19" s="4"/>
      <c r="I19" s="4"/>
    </row>
    <row r="20" spans="1:9" ht="27.75" customHeight="1" x14ac:dyDescent="0.2">
      <c r="A20" s="4"/>
      <c r="B20" s="4"/>
      <c r="C20" s="3"/>
      <c r="D20" s="4"/>
      <c r="E20" s="4"/>
      <c r="F20" s="4"/>
      <c r="G20" s="4"/>
      <c r="H20" s="4"/>
      <c r="I20" s="4"/>
    </row>
    <row r="21" spans="1:9" ht="30" customHeight="1" x14ac:dyDescent="0.2">
      <c r="A21" s="4"/>
      <c r="B21" s="4"/>
      <c r="C21" s="3"/>
      <c r="D21" s="4"/>
      <c r="E21" s="4"/>
      <c r="F21" s="4"/>
      <c r="G21" s="4"/>
      <c r="H21" s="4"/>
      <c r="I21" s="4"/>
    </row>
    <row r="22" spans="1:9" ht="30" x14ac:dyDescent="0.2">
      <c r="A22" s="2" t="s">
        <v>0</v>
      </c>
      <c r="B22" s="5"/>
      <c r="C22" s="6"/>
      <c r="D22" s="5"/>
      <c r="E22" s="5"/>
      <c r="F22" s="5"/>
      <c r="G22" s="5"/>
      <c r="H22" s="5"/>
      <c r="I22" s="5"/>
    </row>
    <row r="23" spans="1:9" ht="15" x14ac:dyDescent="0.2">
      <c r="A23" s="2"/>
      <c r="B23" s="5"/>
      <c r="C23" s="6"/>
      <c r="D23" s="5"/>
      <c r="E23" s="5"/>
      <c r="F23" s="5"/>
      <c r="G23" s="5"/>
      <c r="H23" s="5"/>
      <c r="I23" s="5"/>
    </row>
    <row r="24" spans="1:9" ht="67.5" customHeight="1" x14ac:dyDescent="0.2">
      <c r="A24" s="7" t="s">
        <v>43</v>
      </c>
      <c r="B24" s="7" t="s">
        <v>44</v>
      </c>
      <c r="C24" s="7" t="s">
        <v>169</v>
      </c>
      <c r="D24" s="7" t="s">
        <v>45</v>
      </c>
      <c r="E24" s="7" t="s">
        <v>46</v>
      </c>
      <c r="F24" s="7" t="s">
        <v>47</v>
      </c>
      <c r="G24" s="7" t="s">
        <v>48</v>
      </c>
      <c r="H24" s="7" t="s">
        <v>49</v>
      </c>
      <c r="I24" s="7" t="s">
        <v>50</v>
      </c>
    </row>
    <row r="25" spans="1:9" ht="30" x14ac:dyDescent="0.2">
      <c r="A25" s="8">
        <v>1</v>
      </c>
      <c r="B25" s="9" t="s">
        <v>51</v>
      </c>
      <c r="C25" s="10">
        <v>1</v>
      </c>
      <c r="D25" s="9" t="s">
        <v>170</v>
      </c>
      <c r="E25" s="11">
        <v>56</v>
      </c>
      <c r="F25" s="11">
        <v>56</v>
      </c>
      <c r="G25" s="11">
        <v>224</v>
      </c>
      <c r="H25" s="11">
        <v>6</v>
      </c>
      <c r="I25" s="11"/>
    </row>
    <row r="26" spans="1:9" ht="30" x14ac:dyDescent="0.2">
      <c r="A26" s="8"/>
      <c r="B26" s="9" t="s">
        <v>51</v>
      </c>
      <c r="C26" s="12">
        <v>2</v>
      </c>
      <c r="D26" s="9" t="s">
        <v>52</v>
      </c>
      <c r="E26" s="11">
        <v>50</v>
      </c>
      <c r="F26" s="11">
        <v>50</v>
      </c>
      <c r="G26" s="11">
        <v>200</v>
      </c>
      <c r="H26" s="11">
        <v>5</v>
      </c>
      <c r="I26" s="11"/>
    </row>
    <row r="27" spans="1:9" ht="30" x14ac:dyDescent="0.2">
      <c r="A27" s="8">
        <v>2</v>
      </c>
      <c r="B27" s="9" t="s">
        <v>39</v>
      </c>
      <c r="C27" s="12">
        <v>3</v>
      </c>
      <c r="D27" s="9" t="s">
        <v>53</v>
      </c>
      <c r="E27" s="11">
        <v>193</v>
      </c>
      <c r="F27" s="11">
        <v>193</v>
      </c>
      <c r="G27" s="11">
        <v>772</v>
      </c>
      <c r="H27" s="11">
        <v>19</v>
      </c>
      <c r="I27" s="11"/>
    </row>
    <row r="28" spans="1:9" ht="30" x14ac:dyDescent="0.2">
      <c r="A28" s="8"/>
      <c r="B28" s="9" t="s">
        <v>39</v>
      </c>
      <c r="C28" s="12">
        <v>4</v>
      </c>
      <c r="D28" s="9" t="s">
        <v>54</v>
      </c>
      <c r="E28" s="11">
        <v>69</v>
      </c>
      <c r="F28" s="11">
        <v>69</v>
      </c>
      <c r="G28" s="11">
        <v>276</v>
      </c>
      <c r="H28" s="11">
        <v>7</v>
      </c>
      <c r="I28" s="11"/>
    </row>
    <row r="29" spans="1:9" ht="45" x14ac:dyDescent="0.2">
      <c r="A29" s="8"/>
      <c r="B29" s="9" t="s">
        <v>39</v>
      </c>
      <c r="C29" s="12">
        <v>5</v>
      </c>
      <c r="D29" s="9" t="s">
        <v>55</v>
      </c>
      <c r="E29" s="11">
        <v>43</v>
      </c>
      <c r="F29" s="11">
        <v>43</v>
      </c>
      <c r="G29" s="11">
        <v>172</v>
      </c>
      <c r="H29" s="11">
        <v>4</v>
      </c>
      <c r="I29" s="11"/>
    </row>
    <row r="30" spans="1:9" ht="15" x14ac:dyDescent="0.2">
      <c r="A30" s="144" t="s">
        <v>56</v>
      </c>
      <c r="B30" s="144"/>
      <c r="C30" s="14"/>
      <c r="D30" s="15">
        <v>5</v>
      </c>
      <c r="E30" s="13">
        <f>SUM(E25:E29)</f>
        <v>411</v>
      </c>
      <c r="F30" s="13">
        <f>SUM(F25:F29)</f>
        <v>411</v>
      </c>
      <c r="G30" s="13">
        <f>SUM(G25:G29)</f>
        <v>1644</v>
      </c>
      <c r="H30" s="13">
        <f>SUM(H25:H29)</f>
        <v>41</v>
      </c>
      <c r="I30" s="16"/>
    </row>
    <row r="31" spans="1:9" ht="15" x14ac:dyDescent="0.2">
      <c r="A31" s="17"/>
      <c r="B31" s="17"/>
      <c r="C31" s="18"/>
      <c r="D31" s="19"/>
      <c r="E31" s="17"/>
      <c r="F31" s="17"/>
      <c r="G31" s="17"/>
      <c r="H31" s="17"/>
      <c r="I31" s="16"/>
    </row>
    <row r="32" spans="1:9" ht="15" x14ac:dyDescent="0.2">
      <c r="A32" s="17"/>
      <c r="B32" s="17"/>
      <c r="C32" s="18"/>
      <c r="D32" s="19"/>
      <c r="E32" s="17"/>
      <c r="F32" s="17"/>
      <c r="G32" s="17"/>
      <c r="H32" s="17"/>
      <c r="I32" s="16"/>
    </row>
    <row r="33" spans="1:9" ht="15" x14ac:dyDescent="0.2">
      <c r="A33" s="17"/>
      <c r="B33" s="17"/>
      <c r="C33" s="18"/>
      <c r="D33" s="19"/>
      <c r="E33" s="17"/>
      <c r="F33" s="17"/>
      <c r="G33" s="17"/>
      <c r="H33" s="17"/>
      <c r="I33" s="16"/>
    </row>
    <row r="34" spans="1:9" ht="15.75" thickBot="1" x14ac:dyDescent="0.25">
      <c r="A34" s="20"/>
      <c r="B34" s="20"/>
      <c r="C34" s="21"/>
      <c r="D34" s="22"/>
      <c r="E34" s="20"/>
      <c r="F34" s="20"/>
      <c r="G34" s="20"/>
      <c r="H34" s="20"/>
      <c r="I34" s="20"/>
    </row>
    <row r="35" spans="1:9" ht="15.75" thickBot="1" x14ac:dyDescent="0.25">
      <c r="A35" s="20"/>
      <c r="B35" s="23" t="s">
        <v>197</v>
      </c>
      <c r="C35" s="139" t="s">
        <v>57</v>
      </c>
      <c r="D35" s="140"/>
      <c r="E35" s="20"/>
      <c r="F35" s="20"/>
      <c r="G35" s="20"/>
      <c r="H35" s="20"/>
      <c r="I35" s="20"/>
    </row>
    <row r="36" spans="1:9" ht="15.75" thickBot="1" x14ac:dyDescent="0.25">
      <c r="A36" s="20"/>
      <c r="B36" s="23" t="s">
        <v>198</v>
      </c>
      <c r="C36" s="137">
        <v>1644</v>
      </c>
      <c r="D36" s="138"/>
      <c r="E36" s="20"/>
      <c r="F36" s="20"/>
      <c r="G36" s="20"/>
      <c r="H36" s="20"/>
      <c r="I36" s="20"/>
    </row>
    <row r="37" spans="1:9" ht="15.75" thickBot="1" x14ac:dyDescent="0.25">
      <c r="A37" s="5"/>
      <c r="B37" s="23" t="s">
        <v>98</v>
      </c>
      <c r="C37" s="137">
        <v>697</v>
      </c>
      <c r="D37" s="138"/>
      <c r="E37" s="5"/>
      <c r="F37" s="5"/>
      <c r="G37" s="5"/>
      <c r="H37" s="5"/>
      <c r="I37" s="5"/>
    </row>
    <row r="38" spans="1:9" ht="15.75" thickBot="1" x14ac:dyDescent="0.25">
      <c r="A38" s="5"/>
      <c r="B38" s="17" t="s">
        <v>1</v>
      </c>
      <c r="C38" s="21"/>
      <c r="D38" s="24">
        <f>(C36+C37)</f>
        <v>2341</v>
      </c>
      <c r="E38" s="5"/>
      <c r="F38" s="5"/>
      <c r="G38" s="5"/>
      <c r="H38" s="5"/>
      <c r="I38" s="5"/>
    </row>
    <row r="39" spans="1:9" ht="33" customHeight="1" x14ac:dyDescent="0.2">
      <c r="A39" s="5"/>
      <c r="B39" s="17"/>
      <c r="C39" s="21"/>
      <c r="D39" s="20"/>
      <c r="E39" s="5"/>
      <c r="F39" s="5"/>
      <c r="G39" s="5"/>
      <c r="H39" s="5"/>
      <c r="I39" s="5"/>
    </row>
    <row r="40" spans="1:9" ht="45" customHeight="1" x14ac:dyDescent="0.2">
      <c r="A40" s="5"/>
      <c r="B40" s="17"/>
      <c r="C40" s="21"/>
      <c r="D40" s="20"/>
      <c r="E40" s="5"/>
      <c r="F40" s="5"/>
      <c r="G40" s="5"/>
      <c r="H40" s="5"/>
      <c r="I40" s="5"/>
    </row>
    <row r="41" spans="1:9" ht="36.75" customHeight="1" x14ac:dyDescent="0.2">
      <c r="A41" s="5"/>
      <c r="B41" s="17"/>
      <c r="C41" s="21"/>
      <c r="D41" s="20"/>
      <c r="E41" s="5"/>
      <c r="F41" s="5"/>
      <c r="G41" s="5"/>
      <c r="H41" s="5"/>
      <c r="I41" s="5"/>
    </row>
    <row r="42" spans="1:9" ht="30" x14ac:dyDescent="0.2">
      <c r="A42" s="2" t="s">
        <v>2</v>
      </c>
      <c r="B42" s="5"/>
      <c r="C42" s="6"/>
      <c r="D42" s="5"/>
      <c r="E42" s="5"/>
      <c r="F42" s="5"/>
      <c r="G42" s="5"/>
      <c r="H42" s="5"/>
      <c r="I42" s="5"/>
    </row>
    <row r="43" spans="1:9" ht="15" x14ac:dyDescent="0.2">
      <c r="A43" s="2"/>
      <c r="B43" s="5"/>
      <c r="C43" s="6"/>
      <c r="D43" s="5"/>
      <c r="E43" s="5"/>
      <c r="F43" s="5"/>
      <c r="G43" s="5"/>
      <c r="H43" s="5"/>
      <c r="I43" s="5"/>
    </row>
    <row r="44" spans="1:9" ht="67.5" customHeight="1" x14ac:dyDescent="0.2">
      <c r="A44" s="7" t="s">
        <v>43</v>
      </c>
      <c r="B44" s="7" t="s">
        <v>44</v>
      </c>
      <c r="C44" s="7" t="s">
        <v>169</v>
      </c>
      <c r="D44" s="7" t="s">
        <v>45</v>
      </c>
      <c r="E44" s="7" t="s">
        <v>46</v>
      </c>
      <c r="F44" s="7" t="s">
        <v>47</v>
      </c>
      <c r="G44" s="7" t="s">
        <v>48</v>
      </c>
      <c r="H44" s="7" t="s">
        <v>49</v>
      </c>
      <c r="I44" s="7" t="s">
        <v>50</v>
      </c>
    </row>
    <row r="45" spans="1:9" ht="30" customHeight="1" x14ac:dyDescent="0.2">
      <c r="A45" s="8">
        <v>1</v>
      </c>
      <c r="B45" s="9" t="s">
        <v>58</v>
      </c>
      <c r="C45" s="12">
        <v>6</v>
      </c>
      <c r="D45" s="9" t="s">
        <v>59</v>
      </c>
      <c r="E45" s="11">
        <v>91</v>
      </c>
      <c r="F45" s="11">
        <v>91</v>
      </c>
      <c r="G45" s="11">
        <v>364</v>
      </c>
      <c r="H45" s="11">
        <v>9</v>
      </c>
      <c r="I45" s="11"/>
    </row>
    <row r="46" spans="1:9" ht="30" x14ac:dyDescent="0.2">
      <c r="A46" s="8">
        <v>2</v>
      </c>
      <c r="B46" s="9" t="s">
        <v>3</v>
      </c>
      <c r="C46" s="12">
        <v>7</v>
      </c>
      <c r="D46" s="9" t="s">
        <v>60</v>
      </c>
      <c r="E46" s="11">
        <v>31</v>
      </c>
      <c r="F46" s="11">
        <v>31</v>
      </c>
      <c r="G46" s="11">
        <v>124</v>
      </c>
      <c r="H46" s="11">
        <v>3</v>
      </c>
      <c r="I46" s="11"/>
    </row>
    <row r="47" spans="1:9" ht="30" x14ac:dyDescent="0.2">
      <c r="A47" s="8"/>
      <c r="B47" s="9" t="s">
        <v>3</v>
      </c>
      <c r="C47" s="12">
        <v>8</v>
      </c>
      <c r="D47" s="9" t="s">
        <v>61</v>
      </c>
      <c r="E47" s="11">
        <v>52</v>
      </c>
      <c r="F47" s="11">
        <v>52</v>
      </c>
      <c r="G47" s="11">
        <v>208</v>
      </c>
      <c r="H47" s="11">
        <v>5</v>
      </c>
      <c r="I47" s="11"/>
    </row>
    <row r="48" spans="1:9" ht="15" x14ac:dyDescent="0.2">
      <c r="A48" s="8">
        <v>3</v>
      </c>
      <c r="B48" s="9" t="s">
        <v>4</v>
      </c>
      <c r="C48" s="12">
        <v>9</v>
      </c>
      <c r="D48" s="9" t="s">
        <v>62</v>
      </c>
      <c r="E48" s="11">
        <v>25</v>
      </c>
      <c r="F48" s="11">
        <v>25</v>
      </c>
      <c r="G48" s="11">
        <v>100</v>
      </c>
      <c r="H48" s="11">
        <v>2</v>
      </c>
      <c r="I48" s="11"/>
    </row>
    <row r="49" spans="1:9" ht="30" x14ac:dyDescent="0.2">
      <c r="A49" s="8"/>
      <c r="B49" s="9" t="s">
        <v>4</v>
      </c>
      <c r="C49" s="12">
        <v>10</v>
      </c>
      <c r="D49" s="9" t="s">
        <v>63</v>
      </c>
      <c r="E49" s="11">
        <v>32</v>
      </c>
      <c r="F49" s="11">
        <v>32</v>
      </c>
      <c r="G49" s="11">
        <v>128</v>
      </c>
      <c r="H49" s="11">
        <v>3</v>
      </c>
      <c r="I49" s="11"/>
    </row>
    <row r="50" spans="1:9" ht="30" x14ac:dyDescent="0.2">
      <c r="A50" s="8"/>
      <c r="B50" s="9" t="s">
        <v>4</v>
      </c>
      <c r="C50" s="12">
        <v>11</v>
      </c>
      <c r="D50" s="9" t="s">
        <v>64</v>
      </c>
      <c r="E50" s="11">
        <v>41</v>
      </c>
      <c r="F50" s="11">
        <v>41</v>
      </c>
      <c r="G50" s="11">
        <v>164</v>
      </c>
      <c r="H50" s="11">
        <v>4</v>
      </c>
      <c r="I50" s="11"/>
    </row>
    <row r="51" spans="1:9" ht="15" x14ac:dyDescent="0.2">
      <c r="A51" s="8">
        <v>4</v>
      </c>
      <c r="B51" s="9" t="s">
        <v>5</v>
      </c>
      <c r="C51" s="12">
        <v>12</v>
      </c>
      <c r="D51" s="9" t="s">
        <v>65</v>
      </c>
      <c r="E51" s="11">
        <v>25</v>
      </c>
      <c r="F51" s="11">
        <v>25</v>
      </c>
      <c r="G51" s="11">
        <v>100</v>
      </c>
      <c r="H51" s="11">
        <v>2</v>
      </c>
      <c r="I51" s="11"/>
    </row>
    <row r="52" spans="1:9" ht="30" x14ac:dyDescent="0.2">
      <c r="A52" s="8"/>
      <c r="B52" s="9" t="s">
        <v>5</v>
      </c>
      <c r="C52" s="12">
        <v>13</v>
      </c>
      <c r="D52" s="9" t="s">
        <v>66</v>
      </c>
      <c r="E52" s="11">
        <v>36</v>
      </c>
      <c r="F52" s="11">
        <v>36</v>
      </c>
      <c r="G52" s="11">
        <v>144</v>
      </c>
      <c r="H52" s="11">
        <v>4</v>
      </c>
      <c r="I52" s="11"/>
    </row>
    <row r="53" spans="1:9" ht="15" x14ac:dyDescent="0.2">
      <c r="A53" s="144" t="s">
        <v>56</v>
      </c>
      <c r="B53" s="144"/>
      <c r="C53" s="25"/>
      <c r="D53" s="26">
        <v>8</v>
      </c>
      <c r="E53" s="13">
        <f>SUM(E45:E52)</f>
        <v>333</v>
      </c>
      <c r="F53" s="13">
        <f>SUM(F45:F52)</f>
        <v>333</v>
      </c>
      <c r="G53" s="13">
        <f>SUM(G45:G52)</f>
        <v>1332</v>
      </c>
      <c r="H53" s="13">
        <f>SUM(H45:H52)</f>
        <v>32</v>
      </c>
      <c r="I53" s="27"/>
    </row>
    <row r="54" spans="1:9" ht="15" x14ac:dyDescent="0.2">
      <c r="A54" s="17"/>
      <c r="B54" s="17"/>
      <c r="C54" s="19"/>
      <c r="D54" s="19"/>
      <c r="E54" s="17"/>
      <c r="F54" s="17"/>
      <c r="G54" s="17"/>
      <c r="H54" s="17"/>
      <c r="I54" s="16"/>
    </row>
    <row r="55" spans="1:9" ht="15.75" thickBot="1" x14ac:dyDescent="0.25">
      <c r="A55" s="20"/>
      <c r="B55" s="20"/>
      <c r="C55" s="21"/>
      <c r="D55" s="22"/>
      <c r="E55" s="20"/>
      <c r="F55" s="20"/>
      <c r="G55" s="20"/>
      <c r="H55" s="20"/>
      <c r="I55" s="20"/>
    </row>
    <row r="56" spans="1:9" ht="15.75" thickBot="1" x14ac:dyDescent="0.25">
      <c r="A56" s="20"/>
      <c r="B56" s="23" t="s">
        <v>199</v>
      </c>
      <c r="C56" s="139" t="s">
        <v>57</v>
      </c>
      <c r="D56" s="140"/>
      <c r="E56" s="20"/>
      <c r="F56" s="20"/>
      <c r="G56" s="20"/>
      <c r="H56" s="20"/>
      <c r="I56" s="20"/>
    </row>
    <row r="57" spans="1:9" ht="15.75" thickBot="1" x14ac:dyDescent="0.25">
      <c r="A57" s="20"/>
      <c r="B57" s="23" t="s">
        <v>200</v>
      </c>
      <c r="C57" s="137">
        <v>1332</v>
      </c>
      <c r="D57" s="138"/>
      <c r="E57" s="20"/>
      <c r="F57" s="20"/>
      <c r="G57" s="20"/>
      <c r="H57" s="20"/>
      <c r="I57" s="20"/>
    </row>
    <row r="58" spans="1:9" ht="15.75" thickBot="1" x14ac:dyDescent="0.25">
      <c r="A58" s="5"/>
      <c r="B58" s="23" t="s">
        <v>184</v>
      </c>
      <c r="C58" s="137">
        <v>544</v>
      </c>
      <c r="D58" s="138"/>
      <c r="E58" s="5"/>
      <c r="F58" s="5"/>
      <c r="G58" s="5"/>
      <c r="H58" s="5"/>
      <c r="I58" s="5"/>
    </row>
    <row r="59" spans="1:9" ht="15.75" thickBot="1" x14ac:dyDescent="0.25">
      <c r="A59" s="22"/>
      <c r="B59" s="28" t="s">
        <v>1</v>
      </c>
      <c r="C59" s="29"/>
      <c r="D59" s="30">
        <f>(C57+C58)</f>
        <v>1876</v>
      </c>
      <c r="E59" s="22"/>
      <c r="F59" s="22"/>
      <c r="G59" s="22"/>
      <c r="H59" s="22"/>
      <c r="I59" s="22"/>
    </row>
    <row r="60" spans="1:9" ht="45.75" customHeight="1" x14ac:dyDescent="0.2">
      <c r="A60" s="22"/>
      <c r="B60" s="31"/>
      <c r="C60" s="32"/>
      <c r="D60" s="33"/>
      <c r="E60" s="22"/>
      <c r="F60" s="22"/>
      <c r="G60" s="22"/>
      <c r="H60" s="22"/>
      <c r="I60" s="22"/>
    </row>
    <row r="61" spans="1:9" ht="47.25" customHeight="1" x14ac:dyDescent="0.2">
      <c r="A61" s="22"/>
      <c r="B61" s="31"/>
      <c r="C61" s="32"/>
      <c r="D61" s="33"/>
      <c r="E61" s="22"/>
      <c r="F61" s="22"/>
      <c r="G61" s="22"/>
      <c r="H61" s="22"/>
      <c r="I61" s="22"/>
    </row>
    <row r="62" spans="1:9" ht="30" x14ac:dyDescent="0.2">
      <c r="A62" s="2" t="s">
        <v>6</v>
      </c>
      <c r="B62" s="5"/>
      <c r="C62" s="6"/>
      <c r="D62" s="5"/>
      <c r="E62" s="5"/>
      <c r="F62" s="5"/>
      <c r="G62" s="5"/>
      <c r="H62" s="5"/>
      <c r="I62" s="5"/>
    </row>
    <row r="63" spans="1:9" ht="15" x14ac:dyDescent="0.2">
      <c r="A63" s="2"/>
      <c r="B63" s="5"/>
      <c r="C63" s="6"/>
      <c r="D63" s="5"/>
      <c r="E63" s="5"/>
      <c r="F63" s="5"/>
      <c r="G63" s="5"/>
      <c r="H63" s="5"/>
      <c r="I63" s="5"/>
    </row>
    <row r="64" spans="1:9" ht="67.5" customHeight="1" x14ac:dyDescent="0.2">
      <c r="A64" s="7" t="s">
        <v>43</v>
      </c>
      <c r="B64" s="7" t="s">
        <v>44</v>
      </c>
      <c r="C64" s="7" t="s">
        <v>169</v>
      </c>
      <c r="D64" s="7" t="s">
        <v>45</v>
      </c>
      <c r="E64" s="7" t="s">
        <v>46</v>
      </c>
      <c r="F64" s="7" t="s">
        <v>47</v>
      </c>
      <c r="G64" s="7" t="s">
        <v>48</v>
      </c>
      <c r="H64" s="7" t="s">
        <v>49</v>
      </c>
      <c r="I64" s="7" t="s">
        <v>50</v>
      </c>
    </row>
    <row r="65" spans="1:9" ht="30" x14ac:dyDescent="0.2">
      <c r="A65" s="8">
        <v>1</v>
      </c>
      <c r="B65" s="9" t="s">
        <v>68</v>
      </c>
      <c r="C65" s="12">
        <v>14</v>
      </c>
      <c r="D65" s="9" t="s">
        <v>69</v>
      </c>
      <c r="E65" s="11">
        <v>37</v>
      </c>
      <c r="F65" s="11">
        <v>37</v>
      </c>
      <c r="G65" s="11">
        <v>148</v>
      </c>
      <c r="H65" s="11">
        <v>4</v>
      </c>
      <c r="I65" s="11"/>
    </row>
    <row r="66" spans="1:9" ht="30" x14ac:dyDescent="0.2">
      <c r="A66" s="8"/>
      <c r="B66" s="9" t="s">
        <v>68</v>
      </c>
      <c r="C66" s="12">
        <v>15</v>
      </c>
      <c r="D66" s="9" t="s">
        <v>70</v>
      </c>
      <c r="E66" s="11">
        <v>46</v>
      </c>
      <c r="F66" s="11">
        <v>46</v>
      </c>
      <c r="G66" s="11">
        <v>184</v>
      </c>
      <c r="H66" s="11">
        <v>5</v>
      </c>
      <c r="I66" s="11"/>
    </row>
    <row r="67" spans="1:9" ht="30" customHeight="1" x14ac:dyDescent="0.2">
      <c r="A67" s="8">
        <v>2</v>
      </c>
      <c r="B67" s="9" t="s">
        <v>7</v>
      </c>
      <c r="C67" s="12">
        <v>16</v>
      </c>
      <c r="D67" s="9" t="s">
        <v>71</v>
      </c>
      <c r="E67" s="11">
        <v>22</v>
      </c>
      <c r="F67" s="11">
        <v>22</v>
      </c>
      <c r="G67" s="11">
        <v>88</v>
      </c>
      <c r="H67" s="11">
        <v>2</v>
      </c>
      <c r="I67" s="11"/>
    </row>
    <row r="68" spans="1:9" ht="30" x14ac:dyDescent="0.2">
      <c r="A68" s="8">
        <v>3</v>
      </c>
      <c r="B68" s="9" t="s">
        <v>72</v>
      </c>
      <c r="C68" s="12">
        <v>17</v>
      </c>
      <c r="D68" s="9" t="s">
        <v>171</v>
      </c>
      <c r="E68" s="11">
        <v>21</v>
      </c>
      <c r="F68" s="11">
        <v>21</v>
      </c>
      <c r="G68" s="11">
        <v>84</v>
      </c>
      <c r="H68" s="11">
        <v>2</v>
      </c>
      <c r="I68" s="11"/>
    </row>
    <row r="69" spans="1:9" ht="30" x14ac:dyDescent="0.2">
      <c r="A69" s="8"/>
      <c r="B69" s="9" t="s">
        <v>72</v>
      </c>
      <c r="C69" s="12">
        <v>18</v>
      </c>
      <c r="D69" s="9" t="s">
        <v>172</v>
      </c>
      <c r="E69" s="11">
        <v>36</v>
      </c>
      <c r="F69" s="11">
        <v>36</v>
      </c>
      <c r="G69" s="11">
        <v>144</v>
      </c>
      <c r="H69" s="11">
        <v>4</v>
      </c>
      <c r="I69" s="11"/>
    </row>
    <row r="70" spans="1:9" ht="30" x14ac:dyDescent="0.2">
      <c r="A70" s="8">
        <v>4</v>
      </c>
      <c r="B70" s="9" t="s">
        <v>73</v>
      </c>
      <c r="C70" s="12">
        <v>19</v>
      </c>
      <c r="D70" s="9" t="s">
        <v>74</v>
      </c>
      <c r="E70" s="11">
        <v>69</v>
      </c>
      <c r="F70" s="11">
        <v>69</v>
      </c>
      <c r="G70" s="11">
        <v>276</v>
      </c>
      <c r="H70" s="11">
        <v>7</v>
      </c>
      <c r="I70" s="11"/>
    </row>
    <row r="71" spans="1:9" ht="30" x14ac:dyDescent="0.2">
      <c r="A71" s="8"/>
      <c r="B71" s="9" t="s">
        <v>73</v>
      </c>
      <c r="C71" s="12">
        <v>20</v>
      </c>
      <c r="D71" s="9" t="s">
        <v>75</v>
      </c>
      <c r="E71" s="11">
        <v>27</v>
      </c>
      <c r="F71" s="11">
        <v>27</v>
      </c>
      <c r="G71" s="11">
        <v>108</v>
      </c>
      <c r="H71" s="11">
        <v>3</v>
      </c>
      <c r="I71" s="11"/>
    </row>
    <row r="72" spans="1:9" ht="15" x14ac:dyDescent="0.2">
      <c r="A72" s="144" t="s">
        <v>56</v>
      </c>
      <c r="B72" s="144"/>
      <c r="C72" s="25"/>
      <c r="D72" s="26">
        <v>7</v>
      </c>
      <c r="E72" s="13">
        <f>SUM(E65:E71)</f>
        <v>258</v>
      </c>
      <c r="F72" s="13">
        <f>SUM(F65:F71)</f>
        <v>258</v>
      </c>
      <c r="G72" s="13">
        <f>SUM(G65:G71)</f>
        <v>1032</v>
      </c>
      <c r="H72" s="13">
        <f>SUM(H65:H71)</f>
        <v>27</v>
      </c>
      <c r="I72" s="16"/>
    </row>
    <row r="73" spans="1:9" ht="15" x14ac:dyDescent="0.2">
      <c r="A73" s="17"/>
      <c r="B73" s="17"/>
      <c r="C73" s="19"/>
      <c r="D73" s="19"/>
      <c r="E73" s="17"/>
      <c r="F73" s="17"/>
      <c r="G73" s="17"/>
      <c r="H73" s="17"/>
      <c r="I73" s="16"/>
    </row>
    <row r="74" spans="1:9" ht="15.75" thickBot="1" x14ac:dyDescent="0.25">
      <c r="A74" s="17"/>
      <c r="B74" s="17"/>
      <c r="C74" s="19"/>
      <c r="D74" s="19"/>
      <c r="E74" s="17"/>
      <c r="F74" s="17"/>
      <c r="G74" s="17"/>
      <c r="H74" s="17"/>
      <c r="I74" s="16"/>
    </row>
    <row r="75" spans="1:9" ht="15.75" thickBot="1" x14ac:dyDescent="0.25">
      <c r="A75" s="20"/>
      <c r="B75" s="23" t="s">
        <v>201</v>
      </c>
      <c r="C75" s="139" t="s">
        <v>57</v>
      </c>
      <c r="D75" s="140"/>
      <c r="E75" s="20"/>
      <c r="F75" s="20"/>
      <c r="G75" s="20"/>
      <c r="H75" s="20"/>
      <c r="I75" s="20"/>
    </row>
    <row r="76" spans="1:9" ht="15.75" thickBot="1" x14ac:dyDescent="0.25">
      <c r="A76" s="20"/>
      <c r="B76" s="23" t="s">
        <v>202</v>
      </c>
      <c r="C76" s="137">
        <v>1032</v>
      </c>
      <c r="D76" s="138"/>
      <c r="E76" s="20"/>
      <c r="F76" s="20"/>
      <c r="G76" s="20"/>
      <c r="H76" s="20"/>
      <c r="I76" s="20"/>
    </row>
    <row r="77" spans="1:9" ht="15.75" thickBot="1" x14ac:dyDescent="0.25">
      <c r="A77" s="5"/>
      <c r="B77" s="23" t="s">
        <v>189</v>
      </c>
      <c r="C77" s="137">
        <v>459</v>
      </c>
      <c r="D77" s="138"/>
      <c r="E77" s="5"/>
      <c r="F77" s="5"/>
      <c r="G77" s="5"/>
      <c r="H77" s="5"/>
      <c r="I77" s="5"/>
    </row>
    <row r="78" spans="1:9" ht="15.75" thickBot="1" x14ac:dyDescent="0.25">
      <c r="A78" s="5"/>
      <c r="B78" s="17" t="s">
        <v>1</v>
      </c>
      <c r="C78" s="21"/>
      <c r="D78" s="24">
        <f>(C76+C77)</f>
        <v>1491</v>
      </c>
      <c r="E78" s="5"/>
      <c r="F78" s="5"/>
      <c r="G78" s="5"/>
      <c r="H78" s="5"/>
      <c r="I78" s="5"/>
    </row>
    <row r="79" spans="1:9" ht="15" x14ac:dyDescent="0.2">
      <c r="A79" s="5"/>
      <c r="B79" s="17"/>
      <c r="C79" s="21"/>
      <c r="D79" s="20"/>
      <c r="E79" s="5"/>
      <c r="F79" s="5"/>
      <c r="G79" s="5"/>
      <c r="H79" s="5"/>
      <c r="I79" s="5"/>
    </row>
    <row r="80" spans="1:9" ht="55.5" customHeight="1" x14ac:dyDescent="0.2">
      <c r="A80" s="5"/>
      <c r="B80" s="17"/>
      <c r="C80" s="21"/>
      <c r="D80" s="20"/>
      <c r="E80" s="5"/>
      <c r="F80" s="5"/>
      <c r="G80" s="5"/>
      <c r="H80" s="5"/>
      <c r="I80" s="5"/>
    </row>
    <row r="81" spans="1:9" ht="36" customHeight="1" x14ac:dyDescent="0.2">
      <c r="A81" s="5"/>
      <c r="B81" s="17"/>
      <c r="C81" s="21"/>
      <c r="D81" s="20"/>
      <c r="E81" s="5"/>
      <c r="F81" s="5"/>
      <c r="G81" s="5"/>
      <c r="H81" s="5"/>
      <c r="I81" s="5"/>
    </row>
    <row r="82" spans="1:9" ht="30" x14ac:dyDescent="0.2">
      <c r="A82" s="2" t="s">
        <v>8</v>
      </c>
      <c r="B82" s="5"/>
      <c r="C82" s="6"/>
      <c r="D82" s="5"/>
      <c r="E82" s="5"/>
      <c r="F82" s="5"/>
      <c r="G82" s="5"/>
      <c r="H82" s="5"/>
      <c r="I82" s="5"/>
    </row>
    <row r="83" spans="1:9" ht="15" x14ac:dyDescent="0.2">
      <c r="A83" s="2"/>
      <c r="B83" s="5"/>
      <c r="C83" s="6"/>
      <c r="D83" s="5"/>
      <c r="E83" s="5"/>
      <c r="F83" s="5"/>
      <c r="G83" s="5"/>
      <c r="H83" s="5"/>
      <c r="I83" s="5"/>
    </row>
    <row r="84" spans="1:9" ht="67.5" customHeight="1" x14ac:dyDescent="0.2">
      <c r="A84" s="7" t="s">
        <v>43</v>
      </c>
      <c r="B84" s="7" t="s">
        <v>44</v>
      </c>
      <c r="C84" s="7" t="s">
        <v>169</v>
      </c>
      <c r="D84" s="7" t="s">
        <v>45</v>
      </c>
      <c r="E84" s="7" t="s">
        <v>46</v>
      </c>
      <c r="F84" s="7" t="s">
        <v>47</v>
      </c>
      <c r="G84" s="7" t="s">
        <v>48</v>
      </c>
      <c r="H84" s="7" t="s">
        <v>49</v>
      </c>
      <c r="I84" s="7" t="s">
        <v>50</v>
      </c>
    </row>
    <row r="85" spans="1:9" ht="30" x14ac:dyDescent="0.2">
      <c r="A85" s="8">
        <v>1</v>
      </c>
      <c r="B85" s="9" t="s">
        <v>72</v>
      </c>
      <c r="C85" s="12">
        <v>21</v>
      </c>
      <c r="D85" s="9" t="s">
        <v>77</v>
      </c>
      <c r="E85" s="11">
        <v>62</v>
      </c>
      <c r="F85" s="11">
        <v>62</v>
      </c>
      <c r="G85" s="11">
        <v>248</v>
      </c>
      <c r="H85" s="11">
        <v>6</v>
      </c>
      <c r="I85" s="11"/>
    </row>
    <row r="86" spans="1:9" ht="30" customHeight="1" x14ac:dyDescent="0.2">
      <c r="A86" s="8"/>
      <c r="B86" s="9" t="s">
        <v>78</v>
      </c>
      <c r="C86" s="12">
        <v>22</v>
      </c>
      <c r="D86" s="9" t="s">
        <v>79</v>
      </c>
      <c r="E86" s="11">
        <v>54</v>
      </c>
      <c r="F86" s="11">
        <v>54</v>
      </c>
      <c r="G86" s="11">
        <v>216</v>
      </c>
      <c r="H86" s="11">
        <v>5</v>
      </c>
      <c r="I86" s="11"/>
    </row>
    <row r="87" spans="1:9" ht="30" customHeight="1" x14ac:dyDescent="0.2">
      <c r="A87" s="8">
        <v>2</v>
      </c>
      <c r="B87" s="9" t="s">
        <v>80</v>
      </c>
      <c r="C87" s="12">
        <v>23</v>
      </c>
      <c r="D87" s="9" t="s">
        <v>81</v>
      </c>
      <c r="E87" s="11">
        <v>39</v>
      </c>
      <c r="F87" s="11">
        <v>39</v>
      </c>
      <c r="G87" s="11">
        <v>156</v>
      </c>
      <c r="H87" s="11">
        <v>4</v>
      </c>
      <c r="I87" s="11"/>
    </row>
    <row r="88" spans="1:9" ht="30" x14ac:dyDescent="0.2">
      <c r="A88" s="8"/>
      <c r="B88" s="9" t="s">
        <v>80</v>
      </c>
      <c r="C88" s="12">
        <v>24</v>
      </c>
      <c r="D88" s="9" t="s">
        <v>82</v>
      </c>
      <c r="E88" s="11">
        <v>135</v>
      </c>
      <c r="F88" s="11">
        <v>135</v>
      </c>
      <c r="G88" s="11">
        <v>540</v>
      </c>
      <c r="H88" s="11">
        <v>13</v>
      </c>
      <c r="I88" s="11"/>
    </row>
    <row r="89" spans="1:9" ht="30" x14ac:dyDescent="0.2">
      <c r="A89" s="8">
        <v>3</v>
      </c>
      <c r="B89" s="9" t="s">
        <v>83</v>
      </c>
      <c r="C89" s="12">
        <v>25</v>
      </c>
      <c r="D89" s="9" t="s">
        <v>84</v>
      </c>
      <c r="E89" s="11">
        <v>40</v>
      </c>
      <c r="F89" s="11">
        <v>40</v>
      </c>
      <c r="G89" s="11">
        <v>160</v>
      </c>
      <c r="H89" s="11">
        <v>4</v>
      </c>
      <c r="I89" s="11"/>
    </row>
    <row r="90" spans="1:9" ht="30" x14ac:dyDescent="0.2">
      <c r="A90" s="8"/>
      <c r="B90" s="9" t="s">
        <v>83</v>
      </c>
      <c r="C90" s="12">
        <v>26</v>
      </c>
      <c r="D90" s="9" t="s">
        <v>85</v>
      </c>
      <c r="E90" s="11">
        <v>43</v>
      </c>
      <c r="F90" s="11">
        <v>43</v>
      </c>
      <c r="G90" s="11">
        <v>172</v>
      </c>
      <c r="H90" s="11">
        <v>4</v>
      </c>
      <c r="I90" s="11"/>
    </row>
    <row r="91" spans="1:9" ht="15" x14ac:dyDescent="0.2">
      <c r="A91" s="8">
        <v>4</v>
      </c>
      <c r="B91" s="9" t="s">
        <v>86</v>
      </c>
      <c r="C91" s="12">
        <v>27</v>
      </c>
      <c r="D91" s="9" t="s">
        <v>87</v>
      </c>
      <c r="E91" s="11">
        <v>60</v>
      </c>
      <c r="F91" s="11">
        <v>60</v>
      </c>
      <c r="G91" s="11">
        <v>240</v>
      </c>
      <c r="H91" s="11">
        <v>6</v>
      </c>
      <c r="I91" s="11"/>
    </row>
    <row r="92" spans="1:9" ht="15" x14ac:dyDescent="0.2">
      <c r="A92" s="144" t="s">
        <v>56</v>
      </c>
      <c r="B92" s="144"/>
      <c r="C92" s="25"/>
      <c r="D92" s="26">
        <v>7</v>
      </c>
      <c r="E92" s="13">
        <f>SUM(E85:E91)</f>
        <v>433</v>
      </c>
      <c r="F92" s="13">
        <f>SUM(F85:F91)</f>
        <v>433</v>
      </c>
      <c r="G92" s="13">
        <f>SUM(G85:G91)</f>
        <v>1732</v>
      </c>
      <c r="H92" s="13">
        <f>SUM(H85:H91)</f>
        <v>42</v>
      </c>
      <c r="I92" s="27"/>
    </row>
    <row r="93" spans="1:9" ht="15" x14ac:dyDescent="0.2">
      <c r="A93" s="17"/>
      <c r="B93" s="17"/>
      <c r="C93" s="19"/>
      <c r="D93" s="19"/>
      <c r="E93" s="17"/>
      <c r="F93" s="17"/>
      <c r="G93" s="17"/>
      <c r="H93" s="17"/>
      <c r="I93" s="16"/>
    </row>
    <row r="94" spans="1:9" ht="15.75" thickBot="1" x14ac:dyDescent="0.25">
      <c r="A94" s="17"/>
      <c r="B94" s="17"/>
      <c r="C94" s="19"/>
      <c r="D94" s="19"/>
      <c r="E94" s="17"/>
      <c r="F94" s="17"/>
      <c r="G94" s="17"/>
      <c r="H94" s="17"/>
      <c r="I94" s="16"/>
    </row>
    <row r="95" spans="1:9" ht="15.75" thickBot="1" x14ac:dyDescent="0.25">
      <c r="A95" s="20"/>
      <c r="B95" s="23" t="s">
        <v>185</v>
      </c>
      <c r="C95" s="139" t="s">
        <v>57</v>
      </c>
      <c r="D95" s="140"/>
      <c r="E95" s="20"/>
      <c r="F95" s="20"/>
      <c r="G95" s="20"/>
      <c r="H95" s="20"/>
      <c r="I95" s="20"/>
    </row>
    <row r="96" spans="1:9" ht="15.75" thickBot="1" x14ac:dyDescent="0.25">
      <c r="A96" s="20"/>
      <c r="B96" s="23" t="s">
        <v>203</v>
      </c>
      <c r="C96" s="137">
        <v>1732</v>
      </c>
      <c r="D96" s="138"/>
      <c r="E96" s="20"/>
      <c r="F96" s="20"/>
      <c r="G96" s="20"/>
      <c r="H96" s="20"/>
      <c r="I96" s="20"/>
    </row>
    <row r="97" spans="1:9" ht="15.75" thickBot="1" x14ac:dyDescent="0.25">
      <c r="A97" s="5"/>
      <c r="B97" s="23" t="s">
        <v>186</v>
      </c>
      <c r="C97" s="137">
        <v>714</v>
      </c>
      <c r="D97" s="138"/>
      <c r="E97" s="5"/>
      <c r="F97" s="5"/>
      <c r="G97" s="5"/>
      <c r="H97" s="5"/>
      <c r="I97" s="5"/>
    </row>
    <row r="98" spans="1:9" ht="15.75" thickBot="1" x14ac:dyDescent="0.25">
      <c r="A98" s="22"/>
      <c r="B98" s="28" t="s">
        <v>1</v>
      </c>
      <c r="C98" s="29"/>
      <c r="D98" s="30">
        <f>(C96+C97)</f>
        <v>2446</v>
      </c>
      <c r="E98" s="22"/>
      <c r="F98" s="22"/>
      <c r="G98" s="22"/>
      <c r="H98" s="22"/>
      <c r="I98" s="22"/>
    </row>
    <row r="99" spans="1:9" ht="35.25" customHeight="1" x14ac:dyDescent="0.2">
      <c r="A99" s="22"/>
      <c r="B99" s="31"/>
      <c r="C99" s="32"/>
      <c r="D99" s="33"/>
      <c r="E99" s="22"/>
      <c r="F99" s="22"/>
      <c r="G99" s="22"/>
      <c r="H99" s="22"/>
      <c r="I99" s="22"/>
    </row>
    <row r="100" spans="1:9" ht="52.5" customHeight="1" x14ac:dyDescent="0.2">
      <c r="A100" s="22"/>
      <c r="B100" s="31"/>
      <c r="C100" s="32"/>
      <c r="D100" s="33"/>
      <c r="E100" s="22"/>
      <c r="F100" s="22"/>
      <c r="G100" s="22"/>
      <c r="H100" s="22"/>
      <c r="I100" s="22"/>
    </row>
    <row r="101" spans="1:9" ht="34.5" customHeight="1" x14ac:dyDescent="0.2">
      <c r="A101" s="22"/>
      <c r="B101" s="31"/>
      <c r="C101" s="32"/>
      <c r="D101" s="33"/>
      <c r="E101" s="22"/>
      <c r="F101" s="22"/>
      <c r="G101" s="22"/>
      <c r="H101" s="22"/>
      <c r="I101" s="22"/>
    </row>
    <row r="102" spans="1:9" ht="30" x14ac:dyDescent="0.2">
      <c r="A102" s="2" t="s">
        <v>9</v>
      </c>
      <c r="B102" s="5"/>
      <c r="C102" s="6"/>
      <c r="D102" s="5"/>
      <c r="E102" s="5"/>
      <c r="F102" s="5"/>
      <c r="G102" s="5"/>
      <c r="H102" s="5"/>
      <c r="I102" s="5"/>
    </row>
    <row r="103" spans="1:9" ht="15" x14ac:dyDescent="0.2">
      <c r="A103" s="2"/>
      <c r="B103" s="5"/>
      <c r="C103" s="6"/>
      <c r="D103" s="5"/>
      <c r="E103" s="5"/>
      <c r="F103" s="5"/>
      <c r="G103" s="5"/>
      <c r="H103" s="5"/>
      <c r="I103" s="5"/>
    </row>
    <row r="104" spans="1:9" ht="67.5" customHeight="1" x14ac:dyDescent="0.2">
      <c r="A104" s="7" t="s">
        <v>43</v>
      </c>
      <c r="B104" s="7" t="s">
        <v>44</v>
      </c>
      <c r="C104" s="7" t="s">
        <v>169</v>
      </c>
      <c r="D104" s="7" t="s">
        <v>45</v>
      </c>
      <c r="E104" s="7" t="s">
        <v>46</v>
      </c>
      <c r="F104" s="7" t="s">
        <v>47</v>
      </c>
      <c r="G104" s="7" t="s">
        <v>48</v>
      </c>
      <c r="H104" s="7" t="s">
        <v>49</v>
      </c>
      <c r="I104" s="7" t="s">
        <v>50</v>
      </c>
    </row>
    <row r="105" spans="1:9" ht="30" x14ac:dyDescent="0.2">
      <c r="A105" s="8">
        <v>1</v>
      </c>
      <c r="B105" s="9" t="s">
        <v>10</v>
      </c>
      <c r="C105" s="12">
        <v>28</v>
      </c>
      <c r="D105" s="9" t="s">
        <v>88</v>
      </c>
      <c r="E105" s="11">
        <v>68</v>
      </c>
      <c r="F105" s="11">
        <v>68</v>
      </c>
      <c r="G105" s="11">
        <v>272</v>
      </c>
      <c r="H105" s="11">
        <v>7</v>
      </c>
      <c r="I105" s="11"/>
    </row>
    <row r="106" spans="1:9" ht="30" x14ac:dyDescent="0.2">
      <c r="A106" s="8"/>
      <c r="B106" s="9" t="s">
        <v>10</v>
      </c>
      <c r="C106" s="12">
        <v>29</v>
      </c>
      <c r="D106" s="9" t="s">
        <v>89</v>
      </c>
      <c r="E106" s="11">
        <v>57</v>
      </c>
      <c r="F106" s="11">
        <v>57</v>
      </c>
      <c r="G106" s="11">
        <v>228</v>
      </c>
      <c r="H106" s="11">
        <v>6</v>
      </c>
      <c r="I106" s="11"/>
    </row>
    <row r="107" spans="1:9" ht="30" x14ac:dyDescent="0.2">
      <c r="A107" s="8">
        <v>2</v>
      </c>
      <c r="B107" s="9" t="s">
        <v>90</v>
      </c>
      <c r="C107" s="12">
        <v>30</v>
      </c>
      <c r="D107" s="9" t="s">
        <v>91</v>
      </c>
      <c r="E107" s="11">
        <v>68</v>
      </c>
      <c r="F107" s="11">
        <v>68</v>
      </c>
      <c r="G107" s="11">
        <v>272</v>
      </c>
      <c r="H107" s="11">
        <v>7</v>
      </c>
      <c r="I107" s="11"/>
    </row>
    <row r="108" spans="1:9" ht="30" x14ac:dyDescent="0.2">
      <c r="A108" s="8"/>
      <c r="B108" s="9" t="s">
        <v>90</v>
      </c>
      <c r="C108" s="12">
        <v>31</v>
      </c>
      <c r="D108" s="9" t="s">
        <v>92</v>
      </c>
      <c r="E108" s="11">
        <v>77</v>
      </c>
      <c r="F108" s="11">
        <v>77</v>
      </c>
      <c r="G108" s="11">
        <v>308</v>
      </c>
      <c r="H108" s="11">
        <v>8</v>
      </c>
      <c r="I108" s="11"/>
    </row>
    <row r="109" spans="1:9" ht="30" x14ac:dyDescent="0.2">
      <c r="A109" s="8">
        <v>3</v>
      </c>
      <c r="B109" s="9" t="s">
        <v>11</v>
      </c>
      <c r="C109" s="12">
        <v>32</v>
      </c>
      <c r="D109" s="9" t="s">
        <v>93</v>
      </c>
      <c r="E109" s="11">
        <v>28</v>
      </c>
      <c r="F109" s="11">
        <v>28</v>
      </c>
      <c r="G109" s="11">
        <v>112</v>
      </c>
      <c r="H109" s="11">
        <v>3</v>
      </c>
      <c r="I109" s="11"/>
    </row>
    <row r="110" spans="1:9" ht="30" x14ac:dyDescent="0.2">
      <c r="A110" s="8"/>
      <c r="B110" s="9" t="s">
        <v>11</v>
      </c>
      <c r="C110" s="12">
        <v>33</v>
      </c>
      <c r="D110" s="9" t="s">
        <v>94</v>
      </c>
      <c r="E110" s="11">
        <v>38</v>
      </c>
      <c r="F110" s="11">
        <v>38</v>
      </c>
      <c r="G110" s="11">
        <v>152</v>
      </c>
      <c r="H110" s="11">
        <v>4</v>
      </c>
      <c r="I110" s="11"/>
    </row>
    <row r="111" spans="1:9" ht="30" x14ac:dyDescent="0.2">
      <c r="A111" s="8">
        <v>4</v>
      </c>
      <c r="B111" s="9" t="s">
        <v>95</v>
      </c>
      <c r="C111" s="12">
        <v>34</v>
      </c>
      <c r="D111" s="9" t="s">
        <v>96</v>
      </c>
      <c r="E111" s="11">
        <v>16</v>
      </c>
      <c r="F111" s="11">
        <v>16</v>
      </c>
      <c r="G111" s="11">
        <v>64</v>
      </c>
      <c r="H111" s="11">
        <v>2</v>
      </c>
      <c r="I111" s="11"/>
    </row>
    <row r="112" spans="1:9" ht="30" x14ac:dyDescent="0.2">
      <c r="A112" s="8"/>
      <c r="B112" s="9" t="s">
        <v>95</v>
      </c>
      <c r="C112" s="12">
        <v>35</v>
      </c>
      <c r="D112" s="9" t="s">
        <v>97</v>
      </c>
      <c r="E112" s="11">
        <v>21</v>
      </c>
      <c r="F112" s="11">
        <v>21</v>
      </c>
      <c r="G112" s="11">
        <v>84</v>
      </c>
      <c r="H112" s="11">
        <v>2</v>
      </c>
      <c r="I112" s="11"/>
    </row>
    <row r="113" spans="1:9" ht="15" x14ac:dyDescent="0.2">
      <c r="A113" s="144" t="s">
        <v>56</v>
      </c>
      <c r="B113" s="144"/>
      <c r="C113" s="25"/>
      <c r="D113" s="26">
        <v>8</v>
      </c>
      <c r="E113" s="13">
        <f>SUM(E105:E112)</f>
        <v>373</v>
      </c>
      <c r="F113" s="13">
        <f>SUM(F105:F112)</f>
        <v>373</v>
      </c>
      <c r="G113" s="13">
        <f>SUM(G105:G112)</f>
        <v>1492</v>
      </c>
      <c r="H113" s="13">
        <f>SUM(H105:H112)</f>
        <v>39</v>
      </c>
      <c r="I113" s="16"/>
    </row>
    <row r="114" spans="1:9" ht="15" x14ac:dyDescent="0.2">
      <c r="A114" s="17"/>
      <c r="B114" s="17"/>
      <c r="C114" s="19"/>
      <c r="D114" s="19"/>
      <c r="E114" s="17"/>
      <c r="F114" s="17"/>
      <c r="G114" s="17"/>
      <c r="H114" s="17"/>
      <c r="I114" s="16"/>
    </row>
    <row r="115" spans="1:9" ht="15.75" thickBot="1" x14ac:dyDescent="0.25">
      <c r="A115" s="20"/>
      <c r="B115" s="20"/>
      <c r="C115" s="21"/>
      <c r="D115" s="22"/>
      <c r="E115" s="20"/>
      <c r="F115" s="20"/>
      <c r="G115" s="20"/>
      <c r="H115" s="20"/>
      <c r="I115" s="20"/>
    </row>
    <row r="116" spans="1:9" ht="15.75" thickBot="1" x14ac:dyDescent="0.25">
      <c r="A116" s="20"/>
      <c r="B116" s="23" t="s">
        <v>204</v>
      </c>
      <c r="C116" s="139" t="s">
        <v>57</v>
      </c>
      <c r="D116" s="140"/>
      <c r="E116" s="20"/>
      <c r="F116" s="20"/>
      <c r="G116" s="20"/>
      <c r="H116" s="20"/>
      <c r="I116" s="20"/>
    </row>
    <row r="117" spans="1:9" ht="15.75" thickBot="1" x14ac:dyDescent="0.25">
      <c r="A117" s="20"/>
      <c r="B117" s="23" t="s">
        <v>205</v>
      </c>
      <c r="C117" s="137">
        <v>1492</v>
      </c>
      <c r="D117" s="138"/>
      <c r="E117" s="20"/>
      <c r="F117" s="20"/>
      <c r="G117" s="20"/>
      <c r="H117" s="20"/>
      <c r="I117" s="20"/>
    </row>
    <row r="118" spans="1:9" ht="15.75" thickBot="1" x14ac:dyDescent="0.25">
      <c r="A118" s="5"/>
      <c r="B118" s="23" t="s">
        <v>194</v>
      </c>
      <c r="C118" s="137">
        <v>663</v>
      </c>
      <c r="D118" s="138"/>
      <c r="E118" s="5"/>
      <c r="F118" s="5"/>
      <c r="G118" s="5"/>
      <c r="H118" s="5"/>
      <c r="I118" s="5"/>
    </row>
    <row r="119" spans="1:9" ht="15.75" thickBot="1" x14ac:dyDescent="0.25">
      <c r="A119" s="5"/>
      <c r="B119" s="17" t="s">
        <v>1</v>
      </c>
      <c r="C119" s="21"/>
      <c r="D119" s="24">
        <f>(C117+C118)</f>
        <v>2155</v>
      </c>
      <c r="E119" s="5"/>
      <c r="F119" s="5"/>
      <c r="G119" s="5"/>
      <c r="H119" s="5"/>
      <c r="I119" s="5"/>
    </row>
    <row r="120" spans="1:9" ht="36" customHeight="1" x14ac:dyDescent="0.2">
      <c r="A120" s="5"/>
      <c r="B120" s="17"/>
      <c r="C120" s="21"/>
      <c r="D120" s="20"/>
      <c r="E120" s="5"/>
      <c r="F120" s="5"/>
      <c r="G120" s="5"/>
      <c r="H120" s="5"/>
      <c r="I120" s="5"/>
    </row>
    <row r="121" spans="1:9" ht="34.5" customHeight="1" x14ac:dyDescent="0.2">
      <c r="A121" s="5"/>
      <c r="B121" s="17"/>
      <c r="C121" s="21"/>
      <c r="D121" s="20"/>
      <c r="E121" s="5"/>
      <c r="F121" s="5"/>
      <c r="G121" s="5"/>
      <c r="H121" s="5"/>
      <c r="I121" s="5"/>
    </row>
    <row r="122" spans="1:9" ht="30" x14ac:dyDescent="0.2">
      <c r="A122" s="2" t="s">
        <v>12</v>
      </c>
      <c r="B122" s="5"/>
      <c r="C122" s="6"/>
      <c r="D122" s="5"/>
      <c r="E122" s="5"/>
      <c r="F122" s="5"/>
      <c r="G122" s="5"/>
      <c r="H122" s="5"/>
      <c r="I122" s="5"/>
    </row>
    <row r="123" spans="1:9" ht="15" x14ac:dyDescent="0.2">
      <c r="A123" s="2"/>
      <c r="B123" s="5"/>
      <c r="C123" s="6"/>
      <c r="D123" s="5"/>
      <c r="E123" s="5"/>
      <c r="F123" s="5"/>
      <c r="G123" s="5"/>
      <c r="H123" s="5"/>
      <c r="I123" s="5"/>
    </row>
    <row r="124" spans="1:9" ht="67.5" customHeight="1" x14ac:dyDescent="0.2">
      <c r="A124" s="7" t="s">
        <v>43</v>
      </c>
      <c r="B124" s="7" t="s">
        <v>44</v>
      </c>
      <c r="C124" s="7" t="s">
        <v>169</v>
      </c>
      <c r="D124" s="7" t="s">
        <v>45</v>
      </c>
      <c r="E124" s="7" t="s">
        <v>46</v>
      </c>
      <c r="F124" s="7" t="s">
        <v>47</v>
      </c>
      <c r="G124" s="7" t="s">
        <v>48</v>
      </c>
      <c r="H124" s="7" t="s">
        <v>49</v>
      </c>
      <c r="I124" s="7" t="s">
        <v>50</v>
      </c>
    </row>
    <row r="125" spans="1:9" ht="30" customHeight="1" x14ac:dyDescent="0.2">
      <c r="A125" s="8">
        <v>1</v>
      </c>
      <c r="B125" s="9" t="s">
        <v>13</v>
      </c>
      <c r="C125" s="12">
        <v>36</v>
      </c>
      <c r="D125" s="9" t="s">
        <v>99</v>
      </c>
      <c r="E125" s="11">
        <v>101</v>
      </c>
      <c r="F125" s="11">
        <v>101</v>
      </c>
      <c r="G125" s="11">
        <v>404</v>
      </c>
      <c r="H125" s="11">
        <v>10</v>
      </c>
      <c r="I125" s="11"/>
    </row>
    <row r="126" spans="1:9" ht="30" x14ac:dyDescent="0.2">
      <c r="A126" s="8"/>
      <c r="B126" s="9" t="s">
        <v>13</v>
      </c>
      <c r="C126" s="12">
        <v>37</v>
      </c>
      <c r="D126" s="9" t="s">
        <v>100</v>
      </c>
      <c r="E126" s="11">
        <v>61</v>
      </c>
      <c r="F126" s="11">
        <v>61</v>
      </c>
      <c r="G126" s="11">
        <v>244</v>
      </c>
      <c r="H126" s="11">
        <v>6</v>
      </c>
      <c r="I126" s="11"/>
    </row>
    <row r="127" spans="1:9" ht="30" x14ac:dyDescent="0.2">
      <c r="A127" s="8"/>
      <c r="B127" s="9" t="s">
        <v>13</v>
      </c>
      <c r="C127" s="12">
        <v>38</v>
      </c>
      <c r="D127" s="9" t="s">
        <v>101</v>
      </c>
      <c r="E127" s="11">
        <v>98</v>
      </c>
      <c r="F127" s="11">
        <v>98</v>
      </c>
      <c r="G127" s="11">
        <v>392</v>
      </c>
      <c r="H127" s="11">
        <v>10</v>
      </c>
      <c r="I127" s="11"/>
    </row>
    <row r="128" spans="1:9" ht="30" x14ac:dyDescent="0.2">
      <c r="A128" s="8">
        <v>2</v>
      </c>
      <c r="B128" s="9" t="s">
        <v>14</v>
      </c>
      <c r="C128" s="12">
        <v>39</v>
      </c>
      <c r="D128" s="9" t="s">
        <v>102</v>
      </c>
      <c r="E128" s="11">
        <v>16</v>
      </c>
      <c r="F128" s="11">
        <v>16</v>
      </c>
      <c r="G128" s="11">
        <v>64</v>
      </c>
      <c r="H128" s="11">
        <v>2</v>
      </c>
      <c r="I128" s="11"/>
    </row>
    <row r="129" spans="1:9" ht="30" x14ac:dyDescent="0.2">
      <c r="A129" s="8">
        <v>3</v>
      </c>
      <c r="B129" s="9" t="s">
        <v>103</v>
      </c>
      <c r="C129" s="12">
        <v>40</v>
      </c>
      <c r="D129" s="9" t="s">
        <v>104</v>
      </c>
      <c r="E129" s="11">
        <v>134</v>
      </c>
      <c r="F129" s="11">
        <v>134</v>
      </c>
      <c r="G129" s="11">
        <v>536</v>
      </c>
      <c r="H129" s="11">
        <v>13</v>
      </c>
      <c r="I129" s="11"/>
    </row>
    <row r="130" spans="1:9" ht="30" x14ac:dyDescent="0.2">
      <c r="A130" s="8">
        <v>4</v>
      </c>
      <c r="B130" s="9" t="s">
        <v>105</v>
      </c>
      <c r="C130" s="12">
        <v>41</v>
      </c>
      <c r="D130" s="9" t="s">
        <v>106</v>
      </c>
      <c r="E130" s="11">
        <v>73</v>
      </c>
      <c r="F130" s="11">
        <v>73</v>
      </c>
      <c r="G130" s="11">
        <v>292</v>
      </c>
      <c r="H130" s="11">
        <v>7</v>
      </c>
      <c r="I130" s="11"/>
    </row>
    <row r="131" spans="1:9" ht="30" x14ac:dyDescent="0.2">
      <c r="A131" s="8"/>
      <c r="B131" s="9" t="s">
        <v>105</v>
      </c>
      <c r="C131" s="12">
        <v>42</v>
      </c>
      <c r="D131" s="9" t="s">
        <v>107</v>
      </c>
      <c r="E131" s="11">
        <v>27</v>
      </c>
      <c r="F131" s="11">
        <v>27</v>
      </c>
      <c r="G131" s="11">
        <v>108</v>
      </c>
      <c r="H131" s="11">
        <v>3</v>
      </c>
      <c r="I131" s="11"/>
    </row>
    <row r="132" spans="1:9" ht="30" x14ac:dyDescent="0.2">
      <c r="A132" s="8"/>
      <c r="B132" s="9" t="s">
        <v>105</v>
      </c>
      <c r="C132" s="12">
        <v>43</v>
      </c>
      <c r="D132" s="9" t="s">
        <v>79</v>
      </c>
      <c r="E132" s="11">
        <v>140</v>
      </c>
      <c r="F132" s="11">
        <v>140</v>
      </c>
      <c r="G132" s="11">
        <v>560</v>
      </c>
      <c r="H132" s="11">
        <v>14</v>
      </c>
      <c r="I132" s="11"/>
    </row>
    <row r="133" spans="1:9" ht="15" x14ac:dyDescent="0.2">
      <c r="A133" s="144" t="s">
        <v>56</v>
      </c>
      <c r="B133" s="144"/>
      <c r="C133" s="25"/>
      <c r="D133" s="26">
        <v>8</v>
      </c>
      <c r="E133" s="13">
        <f>SUM(E125:E132)</f>
        <v>650</v>
      </c>
      <c r="F133" s="13">
        <f>SUM(F125:F132)</f>
        <v>650</v>
      </c>
      <c r="G133" s="13">
        <f>SUM(G125:G132)</f>
        <v>2600</v>
      </c>
      <c r="H133" s="13">
        <f>SUM(H125:H132)</f>
        <v>65</v>
      </c>
      <c r="I133" s="27"/>
    </row>
    <row r="134" spans="1:9" ht="15" x14ac:dyDescent="0.2">
      <c r="A134" s="17"/>
      <c r="B134" s="17"/>
      <c r="C134" s="19"/>
      <c r="D134" s="19"/>
      <c r="E134" s="17"/>
      <c r="F134" s="17"/>
      <c r="G134" s="17"/>
      <c r="H134" s="17"/>
      <c r="I134" s="16"/>
    </row>
    <row r="135" spans="1:9" ht="15.75" thickBot="1" x14ac:dyDescent="0.25">
      <c r="A135" s="20"/>
      <c r="B135" s="20"/>
      <c r="C135" s="21"/>
      <c r="D135" s="22"/>
      <c r="E135" s="20"/>
      <c r="F135" s="20"/>
      <c r="G135" s="20"/>
      <c r="H135" s="20"/>
      <c r="I135" s="20"/>
    </row>
    <row r="136" spans="1:9" ht="15.75" thickBot="1" x14ac:dyDescent="0.25">
      <c r="A136" s="20"/>
      <c r="B136" s="23" t="s">
        <v>206</v>
      </c>
      <c r="C136" s="139" t="s">
        <v>57</v>
      </c>
      <c r="D136" s="140"/>
      <c r="E136" s="20"/>
      <c r="F136" s="20"/>
      <c r="G136" s="20"/>
      <c r="H136" s="20"/>
      <c r="I136" s="20"/>
    </row>
    <row r="137" spans="1:9" ht="15.75" thickBot="1" x14ac:dyDescent="0.25">
      <c r="A137" s="20"/>
      <c r="B137" s="23" t="s">
        <v>207</v>
      </c>
      <c r="C137" s="137">
        <v>2600</v>
      </c>
      <c r="D137" s="138"/>
      <c r="E137" s="20"/>
      <c r="F137" s="20"/>
      <c r="G137" s="20"/>
      <c r="H137" s="20"/>
      <c r="I137" s="20"/>
    </row>
    <row r="138" spans="1:9" ht="15.75" thickBot="1" x14ac:dyDescent="0.25">
      <c r="A138" s="5"/>
      <c r="B138" s="23" t="s">
        <v>195</v>
      </c>
      <c r="C138" s="137">
        <v>1105</v>
      </c>
      <c r="D138" s="138"/>
      <c r="E138" s="5"/>
      <c r="F138" s="5"/>
      <c r="G138" s="5"/>
      <c r="H138" s="5"/>
      <c r="I138" s="5"/>
    </row>
    <row r="139" spans="1:9" ht="15.75" thickBot="1" x14ac:dyDescent="0.25">
      <c r="A139" s="22"/>
      <c r="B139" s="28" t="s">
        <v>1</v>
      </c>
      <c r="C139" s="29"/>
      <c r="D139" s="30">
        <f>(C137+C138)</f>
        <v>3705</v>
      </c>
      <c r="E139" s="22"/>
      <c r="F139" s="22"/>
      <c r="G139" s="22"/>
      <c r="H139" s="22"/>
      <c r="I139" s="22"/>
    </row>
    <row r="140" spans="1:9" ht="39" customHeight="1" x14ac:dyDescent="0.2">
      <c r="A140" s="22"/>
      <c r="B140" s="31"/>
      <c r="C140" s="32"/>
      <c r="D140" s="33"/>
      <c r="E140" s="22"/>
      <c r="F140" s="22"/>
      <c r="G140" s="22"/>
      <c r="H140" s="22"/>
      <c r="I140" s="22"/>
    </row>
    <row r="141" spans="1:9" ht="33.75" customHeight="1" x14ac:dyDescent="0.2">
      <c r="A141" s="22"/>
      <c r="B141" s="31"/>
      <c r="C141" s="32"/>
      <c r="D141" s="33"/>
      <c r="E141" s="22"/>
      <c r="F141" s="22"/>
      <c r="G141" s="22"/>
      <c r="H141" s="22"/>
      <c r="I141" s="22"/>
    </row>
    <row r="142" spans="1:9" ht="30" x14ac:dyDescent="0.2">
      <c r="A142" s="2" t="s">
        <v>15</v>
      </c>
      <c r="B142" s="5"/>
      <c r="C142" s="6"/>
      <c r="D142" s="5"/>
      <c r="E142" s="5"/>
      <c r="F142" s="5"/>
      <c r="G142" s="5"/>
      <c r="H142" s="5"/>
      <c r="I142" s="5"/>
    </row>
    <row r="143" spans="1:9" ht="15" x14ac:dyDescent="0.2">
      <c r="A143" s="2"/>
      <c r="B143" s="5"/>
      <c r="C143" s="6"/>
      <c r="D143" s="5"/>
      <c r="E143" s="5"/>
      <c r="F143" s="5"/>
      <c r="G143" s="5"/>
      <c r="H143" s="5"/>
      <c r="I143" s="5"/>
    </row>
    <row r="144" spans="1:9" ht="67.5" customHeight="1" x14ac:dyDescent="0.2">
      <c r="A144" s="7" t="s">
        <v>43</v>
      </c>
      <c r="B144" s="7" t="s">
        <v>44</v>
      </c>
      <c r="C144" s="7" t="s">
        <v>169</v>
      </c>
      <c r="D144" s="7" t="s">
        <v>45</v>
      </c>
      <c r="E144" s="7" t="s">
        <v>46</v>
      </c>
      <c r="F144" s="7" t="s">
        <v>47</v>
      </c>
      <c r="G144" s="7" t="s">
        <v>48</v>
      </c>
      <c r="H144" s="7" t="s">
        <v>49</v>
      </c>
      <c r="I144" s="7" t="s">
        <v>50</v>
      </c>
    </row>
    <row r="145" spans="1:9" ht="30" customHeight="1" x14ac:dyDescent="0.2">
      <c r="A145" s="8">
        <v>1</v>
      </c>
      <c r="B145" s="9" t="s">
        <v>16</v>
      </c>
      <c r="C145" s="12">
        <v>44</v>
      </c>
      <c r="D145" s="9" t="s">
        <v>108</v>
      </c>
      <c r="E145" s="11">
        <v>17</v>
      </c>
      <c r="F145" s="11">
        <v>17</v>
      </c>
      <c r="G145" s="11">
        <v>68</v>
      </c>
      <c r="H145" s="11">
        <v>2</v>
      </c>
      <c r="I145" s="11"/>
    </row>
    <row r="146" spans="1:9" ht="30" x14ac:dyDescent="0.2">
      <c r="A146" s="8">
        <v>2</v>
      </c>
      <c r="B146" s="9" t="s">
        <v>109</v>
      </c>
      <c r="C146" s="12">
        <v>45</v>
      </c>
      <c r="D146" s="9" t="s">
        <v>110</v>
      </c>
      <c r="E146" s="11">
        <v>29</v>
      </c>
      <c r="F146" s="11">
        <v>29</v>
      </c>
      <c r="G146" s="11">
        <v>116</v>
      </c>
      <c r="H146" s="11">
        <v>3</v>
      </c>
      <c r="I146" s="11"/>
    </row>
    <row r="147" spans="1:9" ht="30" x14ac:dyDescent="0.2">
      <c r="A147" s="8">
        <v>3</v>
      </c>
      <c r="B147" s="9" t="s">
        <v>111</v>
      </c>
      <c r="C147" s="12">
        <v>46</v>
      </c>
      <c r="D147" s="9" t="s">
        <v>112</v>
      </c>
      <c r="E147" s="11">
        <v>74</v>
      </c>
      <c r="F147" s="11">
        <v>74</v>
      </c>
      <c r="G147" s="11">
        <v>296</v>
      </c>
      <c r="H147" s="11">
        <v>7</v>
      </c>
      <c r="I147" s="11"/>
    </row>
    <row r="148" spans="1:9" ht="30" x14ac:dyDescent="0.2">
      <c r="A148" s="8"/>
      <c r="B148" s="9" t="s">
        <v>111</v>
      </c>
      <c r="C148" s="12">
        <v>47</v>
      </c>
      <c r="D148" s="9" t="s">
        <v>113</v>
      </c>
      <c r="E148" s="11">
        <v>110</v>
      </c>
      <c r="F148" s="11">
        <v>110</v>
      </c>
      <c r="G148" s="11">
        <v>440</v>
      </c>
      <c r="H148" s="11">
        <v>11</v>
      </c>
      <c r="I148" s="11"/>
    </row>
    <row r="149" spans="1:9" ht="30" x14ac:dyDescent="0.2">
      <c r="A149" s="8">
        <v>4</v>
      </c>
      <c r="B149" s="9" t="s">
        <v>17</v>
      </c>
      <c r="C149" s="12">
        <v>48</v>
      </c>
      <c r="D149" s="9" t="s">
        <v>114</v>
      </c>
      <c r="E149" s="11">
        <v>40</v>
      </c>
      <c r="F149" s="11">
        <v>40</v>
      </c>
      <c r="G149" s="11">
        <v>160</v>
      </c>
      <c r="H149" s="11">
        <v>4</v>
      </c>
      <c r="I149" s="11"/>
    </row>
    <row r="150" spans="1:9" ht="30" x14ac:dyDescent="0.2">
      <c r="A150" s="8"/>
      <c r="B150" s="9" t="s">
        <v>17</v>
      </c>
      <c r="C150" s="12">
        <v>49</v>
      </c>
      <c r="D150" s="9" t="s">
        <v>115</v>
      </c>
      <c r="E150" s="11">
        <v>77</v>
      </c>
      <c r="F150" s="11">
        <v>77</v>
      </c>
      <c r="G150" s="11">
        <v>308</v>
      </c>
      <c r="H150" s="11">
        <v>8</v>
      </c>
      <c r="I150" s="11"/>
    </row>
    <row r="151" spans="1:9" ht="15" x14ac:dyDescent="0.2">
      <c r="A151" s="144" t="s">
        <v>56</v>
      </c>
      <c r="B151" s="144"/>
      <c r="C151" s="25"/>
      <c r="D151" s="26">
        <v>6</v>
      </c>
      <c r="E151" s="13">
        <f>SUM(E145:E150)</f>
        <v>347</v>
      </c>
      <c r="F151" s="13">
        <f>SUM(F145:F150)</f>
        <v>347</v>
      </c>
      <c r="G151" s="13">
        <f>SUM(G145:G150)</f>
        <v>1388</v>
      </c>
      <c r="H151" s="13">
        <f>SUM(H145:H150)</f>
        <v>35</v>
      </c>
      <c r="I151" s="16"/>
    </row>
    <row r="152" spans="1:9" ht="15" x14ac:dyDescent="0.2">
      <c r="A152" s="17"/>
      <c r="B152" s="17"/>
      <c r="C152" s="19"/>
      <c r="D152" s="19"/>
      <c r="E152" s="17"/>
      <c r="F152" s="17"/>
      <c r="G152" s="17"/>
      <c r="H152" s="17"/>
      <c r="I152" s="16"/>
    </row>
    <row r="153" spans="1:9" ht="15" x14ac:dyDescent="0.2">
      <c r="A153" s="17"/>
      <c r="B153" s="17"/>
      <c r="C153" s="19"/>
      <c r="D153" s="19"/>
      <c r="E153" s="17"/>
      <c r="F153" s="17"/>
      <c r="G153" s="17"/>
      <c r="H153" s="17"/>
      <c r="I153" s="16"/>
    </row>
    <row r="154" spans="1:9" ht="15.75" thickBot="1" x14ac:dyDescent="0.25">
      <c r="A154" s="20"/>
      <c r="B154" s="20"/>
      <c r="C154" s="21"/>
      <c r="D154" s="22"/>
      <c r="E154" s="20"/>
      <c r="F154" s="20"/>
      <c r="G154" s="20"/>
      <c r="H154" s="20"/>
      <c r="I154" s="20"/>
    </row>
    <row r="155" spans="1:9" ht="15.75" thickBot="1" x14ac:dyDescent="0.25">
      <c r="A155" s="20"/>
      <c r="B155" s="23" t="s">
        <v>208</v>
      </c>
      <c r="C155" s="139" t="s">
        <v>57</v>
      </c>
      <c r="D155" s="140"/>
      <c r="E155" s="20"/>
      <c r="F155" s="20"/>
      <c r="G155" s="20"/>
      <c r="H155" s="20"/>
      <c r="I155" s="20"/>
    </row>
    <row r="156" spans="1:9" ht="15.75" thickBot="1" x14ac:dyDescent="0.25">
      <c r="A156" s="20"/>
      <c r="B156" s="23" t="s">
        <v>209</v>
      </c>
      <c r="C156" s="137">
        <v>1388</v>
      </c>
      <c r="D156" s="138"/>
      <c r="E156" s="20"/>
      <c r="F156" s="20"/>
      <c r="G156" s="20"/>
      <c r="H156" s="20"/>
      <c r="I156" s="20"/>
    </row>
    <row r="157" spans="1:9" ht="15.75" thickBot="1" x14ac:dyDescent="0.25">
      <c r="A157" s="5"/>
      <c r="B157" s="23" t="s">
        <v>164</v>
      </c>
      <c r="C157" s="137">
        <v>595</v>
      </c>
      <c r="D157" s="138"/>
      <c r="E157" s="5"/>
      <c r="F157" s="5"/>
      <c r="G157" s="5"/>
      <c r="H157" s="5"/>
      <c r="I157" s="5"/>
    </row>
    <row r="158" spans="1:9" ht="15.75" thickBot="1" x14ac:dyDescent="0.25">
      <c r="A158" s="5"/>
      <c r="B158" s="17" t="s">
        <v>1</v>
      </c>
      <c r="C158" s="21"/>
      <c r="D158" s="24">
        <f>(C156+C157)</f>
        <v>1983</v>
      </c>
      <c r="E158" s="5"/>
      <c r="F158" s="5"/>
      <c r="G158" s="5"/>
      <c r="H158" s="5"/>
      <c r="I158" s="5"/>
    </row>
    <row r="159" spans="1:9" ht="15" x14ac:dyDescent="0.2">
      <c r="A159" s="5"/>
      <c r="B159" s="17"/>
      <c r="C159" s="21"/>
      <c r="D159" s="20"/>
      <c r="E159" s="5"/>
      <c r="F159" s="5"/>
      <c r="G159" s="5"/>
      <c r="H159" s="5"/>
      <c r="I159" s="5"/>
    </row>
    <row r="160" spans="1:9" ht="59.25" customHeight="1" x14ac:dyDescent="0.2">
      <c r="A160" s="5"/>
      <c r="B160" s="17"/>
      <c r="C160" s="21"/>
      <c r="D160" s="20"/>
      <c r="E160" s="5"/>
      <c r="F160" s="5"/>
      <c r="G160" s="5"/>
      <c r="H160" s="5"/>
      <c r="I160" s="5"/>
    </row>
    <row r="161" spans="1:9" ht="15" x14ac:dyDescent="0.2">
      <c r="A161" s="5"/>
      <c r="B161" s="17"/>
      <c r="C161" s="21"/>
      <c r="D161" s="20"/>
      <c r="E161" s="5"/>
      <c r="F161" s="5"/>
      <c r="G161" s="5"/>
      <c r="H161" s="5"/>
      <c r="I161" s="5"/>
    </row>
    <row r="162" spans="1:9" ht="41.25" customHeight="1" x14ac:dyDescent="0.2">
      <c r="A162" s="5"/>
      <c r="B162" s="17"/>
      <c r="C162" s="21"/>
      <c r="D162" s="20"/>
      <c r="E162" s="5"/>
      <c r="F162" s="5"/>
      <c r="G162" s="5"/>
      <c r="H162" s="5"/>
      <c r="I162" s="5"/>
    </row>
    <row r="163" spans="1:9" ht="30" x14ac:dyDescent="0.2">
      <c r="A163" s="34" t="s">
        <v>18</v>
      </c>
      <c r="B163" s="5"/>
      <c r="C163" s="6"/>
      <c r="D163" s="5"/>
      <c r="E163" s="5"/>
      <c r="F163" s="5"/>
      <c r="G163" s="5"/>
      <c r="H163" s="5"/>
      <c r="I163" s="5"/>
    </row>
    <row r="164" spans="1:9" ht="15" x14ac:dyDescent="0.2">
      <c r="A164" s="34"/>
      <c r="B164" s="5"/>
      <c r="C164" s="6"/>
      <c r="D164" s="5"/>
      <c r="E164" s="5"/>
      <c r="F164" s="5"/>
      <c r="G164" s="5"/>
      <c r="H164" s="5"/>
      <c r="I164" s="5"/>
    </row>
    <row r="165" spans="1:9" ht="67.5" customHeight="1" x14ac:dyDescent="0.2">
      <c r="A165" s="7" t="s">
        <v>43</v>
      </c>
      <c r="B165" s="7" t="s">
        <v>44</v>
      </c>
      <c r="C165" s="7" t="s">
        <v>169</v>
      </c>
      <c r="D165" s="7" t="s">
        <v>45</v>
      </c>
      <c r="E165" s="7" t="s">
        <v>46</v>
      </c>
      <c r="F165" s="7" t="s">
        <v>47</v>
      </c>
      <c r="G165" s="7" t="s">
        <v>48</v>
      </c>
      <c r="H165" s="7" t="s">
        <v>49</v>
      </c>
      <c r="I165" s="7" t="s">
        <v>50</v>
      </c>
    </row>
    <row r="166" spans="1:9" ht="30" x14ac:dyDescent="0.2">
      <c r="A166" s="8"/>
      <c r="B166" s="9" t="s">
        <v>39</v>
      </c>
      <c r="C166" s="12">
        <v>50</v>
      </c>
      <c r="D166" s="9" t="s">
        <v>116</v>
      </c>
      <c r="E166" s="11">
        <v>63</v>
      </c>
      <c r="F166" s="11">
        <v>63</v>
      </c>
      <c r="G166" s="11">
        <v>252</v>
      </c>
      <c r="H166" s="11">
        <v>6</v>
      </c>
      <c r="I166" s="11"/>
    </row>
    <row r="167" spans="1:9" ht="30" x14ac:dyDescent="0.2">
      <c r="A167" s="8"/>
      <c r="B167" s="9" t="s">
        <v>39</v>
      </c>
      <c r="C167" s="12">
        <v>51</v>
      </c>
      <c r="D167" s="9" t="s">
        <v>117</v>
      </c>
      <c r="E167" s="11">
        <v>66</v>
      </c>
      <c r="F167" s="11">
        <v>66</v>
      </c>
      <c r="G167" s="11">
        <v>264</v>
      </c>
      <c r="H167" s="11">
        <v>7</v>
      </c>
      <c r="I167" s="11"/>
    </row>
    <row r="168" spans="1:9" ht="30" x14ac:dyDescent="0.2">
      <c r="A168" s="8">
        <v>1</v>
      </c>
      <c r="B168" s="9" t="s">
        <v>118</v>
      </c>
      <c r="C168" s="12">
        <v>52</v>
      </c>
      <c r="D168" s="9" t="s">
        <v>119</v>
      </c>
      <c r="E168" s="11">
        <v>23</v>
      </c>
      <c r="F168" s="11">
        <v>23</v>
      </c>
      <c r="G168" s="11">
        <v>92</v>
      </c>
      <c r="H168" s="11">
        <v>2</v>
      </c>
      <c r="I168" s="11"/>
    </row>
    <row r="169" spans="1:9" ht="30" x14ac:dyDescent="0.2">
      <c r="A169" s="8"/>
      <c r="B169" s="9" t="s">
        <v>118</v>
      </c>
      <c r="C169" s="12">
        <v>53</v>
      </c>
      <c r="D169" s="9" t="s">
        <v>120</v>
      </c>
      <c r="E169" s="11">
        <v>53</v>
      </c>
      <c r="F169" s="11">
        <v>53</v>
      </c>
      <c r="G169" s="11">
        <v>212</v>
      </c>
      <c r="H169" s="11">
        <v>5</v>
      </c>
      <c r="I169" s="11"/>
    </row>
    <row r="170" spans="1:9" ht="15" x14ac:dyDescent="0.2">
      <c r="A170" s="144" t="s">
        <v>56</v>
      </c>
      <c r="B170" s="144"/>
      <c r="C170" s="25"/>
      <c r="D170" s="26">
        <v>4</v>
      </c>
      <c r="E170" s="13">
        <f>SUM(E166:E169)</f>
        <v>205</v>
      </c>
      <c r="F170" s="13">
        <f>SUM(F166:F169)</f>
        <v>205</v>
      </c>
      <c r="G170" s="13">
        <f>SUM(G166:G169)</f>
        <v>820</v>
      </c>
      <c r="H170" s="13">
        <f>SUM(H166:H169)</f>
        <v>20</v>
      </c>
      <c r="I170" s="27"/>
    </row>
    <row r="171" spans="1:9" ht="15" x14ac:dyDescent="0.2">
      <c r="A171" s="17"/>
      <c r="B171" s="17"/>
      <c r="C171" s="19"/>
      <c r="D171" s="19"/>
      <c r="E171" s="17"/>
      <c r="F171" s="17"/>
      <c r="G171" s="17"/>
      <c r="H171" s="17"/>
      <c r="I171" s="16"/>
    </row>
    <row r="172" spans="1:9" ht="15" x14ac:dyDescent="0.2">
      <c r="A172" s="17"/>
      <c r="B172" s="17"/>
      <c r="C172" s="19"/>
      <c r="D172" s="19"/>
      <c r="E172" s="17"/>
      <c r="F172" s="17"/>
      <c r="G172" s="17"/>
      <c r="H172" s="17"/>
      <c r="I172" s="16"/>
    </row>
    <row r="173" spans="1:9" ht="15.75" thickBot="1" x14ac:dyDescent="0.25">
      <c r="A173" s="20"/>
      <c r="B173" s="20"/>
      <c r="C173" s="21"/>
      <c r="D173" s="22"/>
      <c r="E173" s="20"/>
      <c r="F173" s="20"/>
      <c r="G173" s="20"/>
      <c r="H173" s="20"/>
      <c r="I173" s="20"/>
    </row>
    <row r="174" spans="1:9" ht="15.75" thickBot="1" x14ac:dyDescent="0.25">
      <c r="A174" s="20"/>
      <c r="B174" s="23" t="s">
        <v>210</v>
      </c>
      <c r="C174" s="139" t="s">
        <v>57</v>
      </c>
      <c r="D174" s="140"/>
      <c r="E174" s="20"/>
      <c r="F174" s="20"/>
      <c r="G174" s="20"/>
      <c r="H174" s="20"/>
      <c r="I174" s="20"/>
    </row>
    <row r="175" spans="1:9" ht="15.75" thickBot="1" x14ac:dyDescent="0.25">
      <c r="A175" s="20"/>
      <c r="B175" s="23" t="s">
        <v>211</v>
      </c>
      <c r="C175" s="137">
        <v>820</v>
      </c>
      <c r="D175" s="138"/>
      <c r="E175" s="20"/>
      <c r="F175" s="20"/>
      <c r="G175" s="20"/>
      <c r="H175" s="20"/>
      <c r="I175" s="20"/>
    </row>
    <row r="176" spans="1:9" ht="15.75" thickBot="1" x14ac:dyDescent="0.25">
      <c r="A176" s="5"/>
      <c r="B176" s="23" t="s">
        <v>187</v>
      </c>
      <c r="C176" s="137">
        <v>340</v>
      </c>
      <c r="D176" s="138"/>
      <c r="E176" s="5"/>
      <c r="F176" s="5"/>
      <c r="G176" s="5"/>
      <c r="H176" s="5"/>
      <c r="I176" s="5"/>
    </row>
    <row r="177" spans="1:9" ht="15.75" thickBot="1" x14ac:dyDescent="0.25">
      <c r="A177" s="22"/>
      <c r="B177" s="28" t="s">
        <v>1</v>
      </c>
      <c r="C177" s="29"/>
      <c r="D177" s="30">
        <f>(C175+C176)</f>
        <v>1160</v>
      </c>
      <c r="E177" s="22"/>
      <c r="F177" s="22"/>
      <c r="G177" s="22"/>
      <c r="H177" s="22"/>
      <c r="I177" s="22"/>
    </row>
    <row r="178" spans="1:9" ht="15" x14ac:dyDescent="0.2">
      <c r="A178" s="22"/>
      <c r="B178" s="31"/>
      <c r="C178" s="32"/>
      <c r="D178" s="33"/>
      <c r="E178" s="22"/>
      <c r="F178" s="22"/>
      <c r="G178" s="22"/>
      <c r="H178" s="22"/>
      <c r="I178" s="22"/>
    </row>
    <row r="179" spans="1:9" ht="31.5" customHeight="1" x14ac:dyDescent="0.2">
      <c r="A179" s="22"/>
      <c r="B179" s="31"/>
      <c r="C179" s="32"/>
      <c r="D179" s="33"/>
      <c r="E179" s="22"/>
      <c r="F179" s="22"/>
      <c r="G179" s="22"/>
      <c r="H179" s="22"/>
      <c r="I179" s="22"/>
    </row>
    <row r="180" spans="1:9" ht="44.25" customHeight="1" x14ac:dyDescent="0.2">
      <c r="A180" s="22"/>
      <c r="B180" s="31"/>
      <c r="C180" s="32"/>
      <c r="D180" s="33"/>
      <c r="E180" s="22"/>
      <c r="F180" s="22"/>
      <c r="G180" s="22"/>
      <c r="H180" s="22"/>
      <c r="I180" s="22"/>
    </row>
    <row r="181" spans="1:9" ht="60" customHeight="1" x14ac:dyDescent="0.2">
      <c r="A181" s="22"/>
      <c r="B181" s="31"/>
      <c r="C181" s="32"/>
      <c r="D181" s="33"/>
      <c r="E181" s="22"/>
      <c r="F181" s="22"/>
      <c r="G181" s="22"/>
      <c r="H181" s="22"/>
      <c r="I181" s="22"/>
    </row>
    <row r="182" spans="1:9" ht="30" customHeight="1" x14ac:dyDescent="0.2">
      <c r="A182" s="22"/>
      <c r="B182" s="31"/>
      <c r="C182" s="32"/>
      <c r="D182" s="33"/>
      <c r="E182" s="22"/>
      <c r="F182" s="22"/>
      <c r="G182" s="22"/>
      <c r="H182" s="22"/>
      <c r="I182" s="22"/>
    </row>
    <row r="183" spans="1:9" ht="30" x14ac:dyDescent="0.2">
      <c r="A183" s="34" t="s">
        <v>19</v>
      </c>
      <c r="B183" s="5"/>
      <c r="C183" s="6"/>
      <c r="D183" s="5"/>
      <c r="E183" s="5"/>
      <c r="F183" s="5"/>
      <c r="G183" s="5"/>
      <c r="H183" s="5"/>
      <c r="I183" s="5"/>
    </row>
    <row r="184" spans="1:9" ht="15" x14ac:dyDescent="0.2">
      <c r="A184" s="34"/>
      <c r="B184" s="5"/>
      <c r="C184" s="6"/>
      <c r="D184" s="5"/>
      <c r="E184" s="5"/>
      <c r="F184" s="5"/>
      <c r="G184" s="5"/>
      <c r="H184" s="5"/>
      <c r="I184" s="5"/>
    </row>
    <row r="185" spans="1:9" ht="67.5" customHeight="1" x14ac:dyDescent="0.2">
      <c r="A185" s="7" t="s">
        <v>43</v>
      </c>
      <c r="B185" s="7" t="s">
        <v>44</v>
      </c>
      <c r="C185" s="7" t="s">
        <v>169</v>
      </c>
      <c r="D185" s="7" t="s">
        <v>45</v>
      </c>
      <c r="E185" s="7" t="s">
        <v>46</v>
      </c>
      <c r="F185" s="7" t="s">
        <v>47</v>
      </c>
      <c r="G185" s="7" t="s">
        <v>48</v>
      </c>
      <c r="H185" s="7" t="s">
        <v>49</v>
      </c>
      <c r="I185" s="7" t="s">
        <v>50</v>
      </c>
    </row>
    <row r="186" spans="1:9" ht="30" x14ac:dyDescent="0.2">
      <c r="A186" s="8">
        <v>1</v>
      </c>
      <c r="B186" s="9" t="s">
        <v>20</v>
      </c>
      <c r="C186" s="12">
        <v>54</v>
      </c>
      <c r="D186" s="9" t="s">
        <v>121</v>
      </c>
      <c r="E186" s="11">
        <v>13</v>
      </c>
      <c r="F186" s="11">
        <v>13</v>
      </c>
      <c r="G186" s="11">
        <v>52</v>
      </c>
      <c r="H186" s="11">
        <v>1</v>
      </c>
      <c r="I186" s="11"/>
    </row>
    <row r="187" spans="1:9" ht="30" x14ac:dyDescent="0.2">
      <c r="A187" s="8">
        <v>2</v>
      </c>
      <c r="B187" s="9" t="s">
        <v>122</v>
      </c>
      <c r="C187" s="12">
        <v>55</v>
      </c>
      <c r="D187" s="9" t="s">
        <v>123</v>
      </c>
      <c r="E187" s="11">
        <v>42</v>
      </c>
      <c r="F187" s="11">
        <v>42</v>
      </c>
      <c r="G187" s="11">
        <v>168</v>
      </c>
      <c r="H187" s="11">
        <v>4</v>
      </c>
      <c r="I187" s="11"/>
    </row>
    <row r="188" spans="1:9" ht="30" x14ac:dyDescent="0.2">
      <c r="A188" s="8"/>
      <c r="B188" s="9" t="s">
        <v>122</v>
      </c>
      <c r="C188" s="12">
        <v>56</v>
      </c>
      <c r="D188" s="9" t="s">
        <v>124</v>
      </c>
      <c r="E188" s="11">
        <v>62</v>
      </c>
      <c r="F188" s="11">
        <v>62</v>
      </c>
      <c r="G188" s="11">
        <v>236</v>
      </c>
      <c r="H188" s="11">
        <v>6</v>
      </c>
      <c r="I188" s="11"/>
    </row>
    <row r="189" spans="1:9" ht="30" x14ac:dyDescent="0.2">
      <c r="A189" s="8">
        <v>3</v>
      </c>
      <c r="B189" s="9" t="s">
        <v>125</v>
      </c>
      <c r="C189" s="12">
        <v>57</v>
      </c>
      <c r="D189" s="9" t="s">
        <v>126</v>
      </c>
      <c r="E189" s="11">
        <v>27</v>
      </c>
      <c r="F189" s="11">
        <v>27</v>
      </c>
      <c r="G189" s="11">
        <v>108</v>
      </c>
      <c r="H189" s="11">
        <v>3</v>
      </c>
      <c r="I189" s="11"/>
    </row>
    <row r="190" spans="1:9" ht="30" customHeight="1" x14ac:dyDescent="0.2">
      <c r="A190" s="8"/>
      <c r="B190" s="9" t="s">
        <v>125</v>
      </c>
      <c r="C190" s="12">
        <v>58</v>
      </c>
      <c r="D190" s="9" t="s">
        <v>127</v>
      </c>
      <c r="E190" s="11">
        <v>29</v>
      </c>
      <c r="F190" s="11">
        <v>29</v>
      </c>
      <c r="G190" s="11">
        <v>128</v>
      </c>
      <c r="H190" s="11">
        <v>3</v>
      </c>
      <c r="I190" s="11"/>
    </row>
    <row r="191" spans="1:9" ht="30" x14ac:dyDescent="0.2">
      <c r="A191" s="8">
        <v>4</v>
      </c>
      <c r="B191" s="9" t="s">
        <v>21</v>
      </c>
      <c r="C191" s="12">
        <v>59</v>
      </c>
      <c r="D191" s="9" t="s">
        <v>128</v>
      </c>
      <c r="E191" s="11">
        <v>60</v>
      </c>
      <c r="F191" s="11">
        <v>60</v>
      </c>
      <c r="G191" s="11">
        <v>240</v>
      </c>
      <c r="H191" s="11">
        <v>6</v>
      </c>
      <c r="I191" s="11"/>
    </row>
    <row r="192" spans="1:9" ht="30" x14ac:dyDescent="0.2">
      <c r="A192" s="8"/>
      <c r="B192" s="9" t="s">
        <v>21</v>
      </c>
      <c r="C192" s="12">
        <v>60</v>
      </c>
      <c r="D192" s="9" t="s">
        <v>129</v>
      </c>
      <c r="E192" s="11">
        <v>28</v>
      </c>
      <c r="F192" s="11">
        <v>28</v>
      </c>
      <c r="G192" s="11">
        <v>112</v>
      </c>
      <c r="H192" s="11">
        <v>3</v>
      </c>
      <c r="I192" s="11"/>
    </row>
    <row r="193" spans="1:9" ht="15" x14ac:dyDescent="0.2">
      <c r="A193" s="144" t="s">
        <v>56</v>
      </c>
      <c r="B193" s="144"/>
      <c r="C193" s="25"/>
      <c r="D193" s="26">
        <v>7</v>
      </c>
      <c r="E193" s="13">
        <f>SUM(E186:E192)</f>
        <v>261</v>
      </c>
      <c r="F193" s="13">
        <f>SUM(F186:F192)</f>
        <v>261</v>
      </c>
      <c r="G193" s="13">
        <f>SUM(G186:G192)</f>
        <v>1044</v>
      </c>
      <c r="H193" s="13">
        <f>SUM(H186:H192)</f>
        <v>26</v>
      </c>
      <c r="I193" s="16"/>
    </row>
    <row r="194" spans="1:9" ht="15" x14ac:dyDescent="0.2">
      <c r="A194" s="17"/>
      <c r="B194" s="17"/>
      <c r="C194" s="19"/>
      <c r="D194" s="19"/>
      <c r="E194" s="17"/>
      <c r="F194" s="17"/>
      <c r="G194" s="17"/>
      <c r="H194" s="17"/>
      <c r="I194" s="16"/>
    </row>
    <row r="195" spans="1:9" ht="15.75" thickBot="1" x14ac:dyDescent="0.25">
      <c r="A195" s="17"/>
      <c r="B195" s="17"/>
      <c r="C195" s="19"/>
      <c r="D195" s="19"/>
      <c r="E195" s="17"/>
      <c r="F195" s="17"/>
      <c r="G195" s="17"/>
      <c r="H195" s="17"/>
      <c r="I195" s="16"/>
    </row>
    <row r="196" spans="1:9" ht="15.75" thickBot="1" x14ac:dyDescent="0.25">
      <c r="A196" s="20"/>
      <c r="B196" s="23" t="s">
        <v>212</v>
      </c>
      <c r="C196" s="139" t="s">
        <v>57</v>
      </c>
      <c r="D196" s="140"/>
      <c r="E196" s="20"/>
      <c r="F196" s="20"/>
      <c r="G196" s="20"/>
      <c r="H196" s="20"/>
      <c r="I196" s="20"/>
    </row>
    <row r="197" spans="1:9" ht="15.75" thickBot="1" x14ac:dyDescent="0.25">
      <c r="A197" s="20"/>
      <c r="B197" s="23" t="s">
        <v>213</v>
      </c>
      <c r="C197" s="137">
        <v>1044</v>
      </c>
      <c r="D197" s="138"/>
      <c r="E197" s="20"/>
      <c r="F197" s="20"/>
      <c r="G197" s="20"/>
      <c r="H197" s="20"/>
      <c r="I197" s="20"/>
    </row>
    <row r="198" spans="1:9" ht="15.75" thickBot="1" x14ac:dyDescent="0.25">
      <c r="A198" s="5"/>
      <c r="B198" s="23" t="s">
        <v>130</v>
      </c>
      <c r="C198" s="137">
        <v>442</v>
      </c>
      <c r="D198" s="138"/>
      <c r="E198" s="5"/>
      <c r="F198" s="5"/>
      <c r="G198" s="5"/>
      <c r="H198" s="5"/>
      <c r="I198" s="5"/>
    </row>
    <row r="199" spans="1:9" ht="15.75" thickBot="1" x14ac:dyDescent="0.25">
      <c r="A199" s="5"/>
      <c r="B199" s="17" t="s">
        <v>1</v>
      </c>
      <c r="C199" s="21"/>
      <c r="D199" s="24">
        <f>(C197+C198)</f>
        <v>1486</v>
      </c>
      <c r="E199" s="5"/>
      <c r="F199" s="5"/>
      <c r="G199" s="5"/>
      <c r="H199" s="5"/>
      <c r="I199" s="5"/>
    </row>
    <row r="200" spans="1:9" ht="54" customHeight="1" x14ac:dyDescent="0.2">
      <c r="A200" s="5"/>
      <c r="B200" s="17"/>
      <c r="C200" s="21"/>
      <c r="D200" s="20"/>
      <c r="E200" s="5"/>
      <c r="F200" s="5"/>
      <c r="G200" s="5"/>
      <c r="H200" s="5"/>
      <c r="I200" s="5"/>
    </row>
    <row r="201" spans="1:9" ht="22.5" customHeight="1" x14ac:dyDescent="0.2">
      <c r="A201" s="5"/>
      <c r="B201" s="17"/>
      <c r="C201" s="21"/>
      <c r="D201" s="20"/>
      <c r="E201" s="5"/>
      <c r="F201" s="5"/>
      <c r="G201" s="5"/>
      <c r="H201" s="5"/>
      <c r="I201" s="5"/>
    </row>
    <row r="202" spans="1:9" ht="39" customHeight="1" x14ac:dyDescent="0.2">
      <c r="A202" s="5"/>
      <c r="B202" s="17"/>
      <c r="C202" s="21"/>
      <c r="D202" s="20"/>
      <c r="E202" s="5"/>
      <c r="F202" s="5"/>
      <c r="G202" s="5"/>
      <c r="H202" s="5"/>
      <c r="I202" s="5"/>
    </row>
    <row r="203" spans="1:9" ht="30" x14ac:dyDescent="0.2">
      <c r="A203" s="34" t="s">
        <v>22</v>
      </c>
      <c r="B203" s="5"/>
      <c r="C203" s="6"/>
      <c r="D203" s="5"/>
      <c r="E203" s="5"/>
      <c r="F203" s="5"/>
      <c r="G203" s="5"/>
      <c r="H203" s="5"/>
      <c r="I203" s="5"/>
    </row>
    <row r="204" spans="1:9" ht="15" x14ac:dyDescent="0.2">
      <c r="A204" s="34"/>
      <c r="B204" s="5"/>
      <c r="C204" s="6"/>
      <c r="D204" s="5"/>
      <c r="E204" s="5"/>
      <c r="F204" s="5"/>
      <c r="G204" s="5"/>
      <c r="H204" s="5"/>
      <c r="I204" s="5"/>
    </row>
    <row r="205" spans="1:9" ht="67.5" customHeight="1" x14ac:dyDescent="0.2">
      <c r="A205" s="7" t="s">
        <v>43</v>
      </c>
      <c r="B205" s="7" t="s">
        <v>44</v>
      </c>
      <c r="C205" s="7" t="s">
        <v>169</v>
      </c>
      <c r="D205" s="7" t="s">
        <v>45</v>
      </c>
      <c r="E205" s="7" t="s">
        <v>46</v>
      </c>
      <c r="F205" s="7" t="s">
        <v>47</v>
      </c>
      <c r="G205" s="7" t="s">
        <v>48</v>
      </c>
      <c r="H205" s="7" t="s">
        <v>49</v>
      </c>
      <c r="I205" s="7" t="s">
        <v>50</v>
      </c>
    </row>
    <row r="206" spans="1:9" ht="30" x14ac:dyDescent="0.2">
      <c r="A206" s="8">
        <v>1</v>
      </c>
      <c r="B206" s="9" t="s">
        <v>37</v>
      </c>
      <c r="C206" s="12">
        <v>61</v>
      </c>
      <c r="D206" s="9" t="s">
        <v>131</v>
      </c>
      <c r="E206" s="11">
        <v>29</v>
      </c>
      <c r="F206" s="11">
        <v>29</v>
      </c>
      <c r="G206" s="11">
        <v>116</v>
      </c>
      <c r="H206" s="11">
        <v>3</v>
      </c>
      <c r="I206" s="11"/>
    </row>
    <row r="207" spans="1:9" ht="30" x14ac:dyDescent="0.2">
      <c r="A207" s="8">
        <v>2</v>
      </c>
      <c r="B207" s="9" t="s">
        <v>38</v>
      </c>
      <c r="C207" s="12">
        <v>62</v>
      </c>
      <c r="D207" s="9" t="s">
        <v>132</v>
      </c>
      <c r="E207" s="11">
        <v>26</v>
      </c>
      <c r="F207" s="11">
        <v>26</v>
      </c>
      <c r="G207" s="11">
        <v>104</v>
      </c>
      <c r="H207" s="11">
        <v>3</v>
      </c>
      <c r="I207" s="11"/>
    </row>
    <row r="208" spans="1:9" ht="30" customHeight="1" x14ac:dyDescent="0.2">
      <c r="A208" s="8">
        <v>3</v>
      </c>
      <c r="B208" s="9" t="s">
        <v>23</v>
      </c>
      <c r="C208" s="12">
        <v>63</v>
      </c>
      <c r="D208" s="9" t="s">
        <v>133</v>
      </c>
      <c r="E208" s="11">
        <v>26</v>
      </c>
      <c r="F208" s="11">
        <v>26</v>
      </c>
      <c r="G208" s="11">
        <v>104</v>
      </c>
      <c r="H208" s="11">
        <v>3</v>
      </c>
      <c r="I208" s="11"/>
    </row>
    <row r="209" spans="1:9" ht="30" x14ac:dyDescent="0.2">
      <c r="A209" s="8"/>
      <c r="B209" s="9" t="s">
        <v>23</v>
      </c>
      <c r="C209" s="12">
        <v>64</v>
      </c>
      <c r="D209" s="9" t="s">
        <v>134</v>
      </c>
      <c r="E209" s="11">
        <v>30</v>
      </c>
      <c r="F209" s="11">
        <v>30</v>
      </c>
      <c r="G209" s="11">
        <v>120</v>
      </c>
      <c r="H209" s="11">
        <v>3</v>
      </c>
      <c r="I209" s="11"/>
    </row>
    <row r="210" spans="1:9" ht="30" x14ac:dyDescent="0.2">
      <c r="A210" s="8">
        <v>4</v>
      </c>
      <c r="B210" s="9" t="s">
        <v>24</v>
      </c>
      <c r="C210" s="12">
        <v>65</v>
      </c>
      <c r="D210" s="9" t="s">
        <v>135</v>
      </c>
      <c r="E210" s="11">
        <v>38</v>
      </c>
      <c r="F210" s="11">
        <v>38</v>
      </c>
      <c r="G210" s="11">
        <v>152</v>
      </c>
      <c r="H210" s="11">
        <v>4</v>
      </c>
      <c r="I210" s="11"/>
    </row>
    <row r="211" spans="1:9" ht="30" x14ac:dyDescent="0.2">
      <c r="A211" s="8"/>
      <c r="B211" s="9" t="s">
        <v>24</v>
      </c>
      <c r="C211" s="12">
        <v>66</v>
      </c>
      <c r="D211" s="9" t="s">
        <v>173</v>
      </c>
      <c r="E211" s="11">
        <v>76</v>
      </c>
      <c r="F211" s="11">
        <v>76</v>
      </c>
      <c r="G211" s="11">
        <v>304</v>
      </c>
      <c r="H211" s="11">
        <v>8</v>
      </c>
      <c r="I211" s="11"/>
    </row>
    <row r="212" spans="1:9" ht="30" x14ac:dyDescent="0.2">
      <c r="A212" s="8">
        <v>5</v>
      </c>
      <c r="B212" s="9" t="s">
        <v>136</v>
      </c>
      <c r="C212" s="12">
        <v>67</v>
      </c>
      <c r="D212" s="9" t="s">
        <v>137</v>
      </c>
      <c r="E212" s="11">
        <v>10</v>
      </c>
      <c r="F212" s="11">
        <v>10</v>
      </c>
      <c r="G212" s="11">
        <v>40</v>
      </c>
      <c r="H212" s="11">
        <v>1</v>
      </c>
      <c r="I212" s="11"/>
    </row>
    <row r="213" spans="1:9" ht="30" x14ac:dyDescent="0.2">
      <c r="A213" s="8"/>
      <c r="B213" s="9" t="s">
        <v>136</v>
      </c>
      <c r="C213" s="12">
        <v>68</v>
      </c>
      <c r="D213" s="9" t="s">
        <v>138</v>
      </c>
      <c r="E213" s="11">
        <v>16</v>
      </c>
      <c r="F213" s="11">
        <v>16</v>
      </c>
      <c r="G213" s="11">
        <v>64</v>
      </c>
      <c r="H213" s="11">
        <v>2</v>
      </c>
      <c r="I213" s="11"/>
    </row>
    <row r="214" spans="1:9" ht="15" x14ac:dyDescent="0.2">
      <c r="A214" s="144" t="s">
        <v>56</v>
      </c>
      <c r="B214" s="144"/>
      <c r="C214" s="25"/>
      <c r="D214" s="26">
        <v>8</v>
      </c>
      <c r="E214" s="13">
        <f>SUM(E206:E213)</f>
        <v>251</v>
      </c>
      <c r="F214" s="13">
        <f>SUM(F206:F213)</f>
        <v>251</v>
      </c>
      <c r="G214" s="13">
        <f>SUM(G206:G213)</f>
        <v>1004</v>
      </c>
      <c r="H214" s="13">
        <f>SUM(H206:H213)</f>
        <v>27</v>
      </c>
      <c r="I214" s="27"/>
    </row>
    <row r="215" spans="1:9" ht="15" x14ac:dyDescent="0.2">
      <c r="A215" s="17"/>
      <c r="B215" s="17"/>
      <c r="C215" s="19"/>
      <c r="D215" s="19"/>
      <c r="E215" s="17"/>
      <c r="F215" s="17"/>
      <c r="G215" s="17"/>
      <c r="H215" s="17"/>
      <c r="I215" s="16"/>
    </row>
    <row r="216" spans="1:9" ht="15.75" thickBot="1" x14ac:dyDescent="0.25">
      <c r="A216" s="20"/>
      <c r="B216" s="20"/>
      <c r="C216" s="21"/>
      <c r="D216" s="22"/>
      <c r="E216" s="20"/>
      <c r="F216" s="20"/>
      <c r="G216" s="20"/>
      <c r="H216" s="20"/>
      <c r="I216" s="20"/>
    </row>
    <row r="217" spans="1:9" ht="15.75" thickBot="1" x14ac:dyDescent="0.25">
      <c r="A217" s="20"/>
      <c r="B217" s="23" t="s">
        <v>76</v>
      </c>
      <c r="C217" s="139" t="s">
        <v>57</v>
      </c>
      <c r="D217" s="140"/>
      <c r="E217" s="20"/>
      <c r="F217" s="20"/>
      <c r="G217" s="20"/>
      <c r="H217" s="20"/>
      <c r="I217" s="20"/>
    </row>
    <row r="218" spans="1:9" ht="15.75" thickBot="1" x14ac:dyDescent="0.25">
      <c r="A218" s="20"/>
      <c r="B218" s="23" t="s">
        <v>188</v>
      </c>
      <c r="C218" s="137">
        <v>1004</v>
      </c>
      <c r="D218" s="138"/>
      <c r="E218" s="20"/>
      <c r="F218" s="20"/>
      <c r="G218" s="20"/>
      <c r="H218" s="20"/>
      <c r="I218" s="20"/>
    </row>
    <row r="219" spans="1:9" ht="15.75" thickBot="1" x14ac:dyDescent="0.25">
      <c r="A219" s="5"/>
      <c r="B219" s="23" t="s">
        <v>189</v>
      </c>
      <c r="C219" s="137">
        <v>459</v>
      </c>
      <c r="D219" s="138"/>
      <c r="E219" s="5"/>
      <c r="F219" s="5"/>
      <c r="G219" s="5"/>
      <c r="H219" s="5"/>
      <c r="I219" s="5"/>
    </row>
    <row r="220" spans="1:9" ht="15.75" thickBot="1" x14ac:dyDescent="0.25">
      <c r="A220" s="22"/>
      <c r="B220" s="28" t="s">
        <v>1</v>
      </c>
      <c r="C220" s="29"/>
      <c r="D220" s="30">
        <f>(C218+C219)</f>
        <v>1463</v>
      </c>
      <c r="E220" s="22"/>
      <c r="F220" s="22"/>
      <c r="G220" s="22"/>
      <c r="H220" s="22"/>
      <c r="I220" s="22"/>
    </row>
    <row r="221" spans="1:9" ht="34.5" customHeight="1" x14ac:dyDescent="0.2">
      <c r="A221" s="22"/>
      <c r="B221" s="31"/>
      <c r="C221" s="32"/>
      <c r="D221" s="33"/>
      <c r="E221" s="22"/>
      <c r="F221" s="22"/>
      <c r="G221" s="22"/>
      <c r="H221" s="22"/>
      <c r="I221" s="22"/>
    </row>
    <row r="222" spans="1:9" ht="25.5" customHeight="1" x14ac:dyDescent="0.2">
      <c r="A222" s="22"/>
      <c r="B222" s="31"/>
      <c r="C222" s="32"/>
      <c r="D222" s="33"/>
      <c r="E222" s="22"/>
      <c r="F222" s="22"/>
      <c r="G222" s="22"/>
      <c r="H222" s="22"/>
      <c r="I222" s="22"/>
    </row>
    <row r="223" spans="1:9" ht="30" x14ac:dyDescent="0.2">
      <c r="A223" s="34" t="s">
        <v>25</v>
      </c>
      <c r="B223" s="5"/>
      <c r="C223" s="6"/>
      <c r="D223" s="5"/>
      <c r="E223" s="5"/>
      <c r="F223" s="5"/>
      <c r="G223" s="5"/>
      <c r="H223" s="5"/>
      <c r="I223" s="5"/>
    </row>
    <row r="224" spans="1:9" ht="15" x14ac:dyDescent="0.2">
      <c r="A224" s="34"/>
      <c r="B224" s="5"/>
      <c r="C224" s="6"/>
      <c r="D224" s="5"/>
      <c r="E224" s="5"/>
      <c r="F224" s="5"/>
      <c r="G224" s="5"/>
      <c r="H224" s="5"/>
      <c r="I224" s="5"/>
    </row>
    <row r="225" spans="1:9" ht="67.5" customHeight="1" x14ac:dyDescent="0.2">
      <c r="A225" s="7" t="s">
        <v>43</v>
      </c>
      <c r="B225" s="7" t="s">
        <v>44</v>
      </c>
      <c r="C225" s="7" t="s">
        <v>169</v>
      </c>
      <c r="D225" s="7" t="s">
        <v>45</v>
      </c>
      <c r="E225" s="7" t="s">
        <v>46</v>
      </c>
      <c r="F225" s="7" t="s">
        <v>47</v>
      </c>
      <c r="G225" s="7" t="s">
        <v>48</v>
      </c>
      <c r="H225" s="7" t="s">
        <v>49</v>
      </c>
      <c r="I225" s="7" t="s">
        <v>50</v>
      </c>
    </row>
    <row r="226" spans="1:9" ht="30" x14ac:dyDescent="0.2">
      <c r="A226" s="8">
        <v>1</v>
      </c>
      <c r="B226" s="9" t="s">
        <v>139</v>
      </c>
      <c r="C226" s="12">
        <v>69</v>
      </c>
      <c r="D226" s="9" t="s">
        <v>140</v>
      </c>
      <c r="E226" s="11">
        <v>22</v>
      </c>
      <c r="F226" s="11">
        <v>22</v>
      </c>
      <c r="G226" s="11">
        <v>88</v>
      </c>
      <c r="H226" s="11">
        <v>2</v>
      </c>
      <c r="I226" s="11"/>
    </row>
    <row r="227" spans="1:9" ht="30" customHeight="1" x14ac:dyDescent="0.2">
      <c r="A227" s="8"/>
      <c r="B227" s="9" t="s">
        <v>139</v>
      </c>
      <c r="C227" s="12">
        <v>70</v>
      </c>
      <c r="D227" s="9" t="s">
        <v>141</v>
      </c>
      <c r="E227" s="11">
        <v>41</v>
      </c>
      <c r="F227" s="11">
        <v>41</v>
      </c>
      <c r="G227" s="11">
        <v>164</v>
      </c>
      <c r="H227" s="11">
        <v>4</v>
      </c>
      <c r="I227" s="11"/>
    </row>
    <row r="228" spans="1:9" ht="30" x14ac:dyDescent="0.2">
      <c r="A228" s="8"/>
      <c r="B228" s="9" t="s">
        <v>139</v>
      </c>
      <c r="C228" s="12">
        <v>71</v>
      </c>
      <c r="D228" s="9" t="s">
        <v>142</v>
      </c>
      <c r="E228" s="11">
        <v>35</v>
      </c>
      <c r="F228" s="11">
        <v>35</v>
      </c>
      <c r="G228" s="11">
        <v>140</v>
      </c>
      <c r="H228" s="11">
        <v>3</v>
      </c>
      <c r="I228" s="11"/>
    </row>
    <row r="229" spans="1:9" ht="30" x14ac:dyDescent="0.2">
      <c r="A229" s="8">
        <v>2</v>
      </c>
      <c r="B229" s="9" t="s">
        <v>26</v>
      </c>
      <c r="C229" s="12">
        <v>72</v>
      </c>
      <c r="D229" s="9" t="s">
        <v>143</v>
      </c>
      <c r="E229" s="11">
        <v>69</v>
      </c>
      <c r="F229" s="11">
        <v>69</v>
      </c>
      <c r="G229" s="11">
        <v>276</v>
      </c>
      <c r="H229" s="11">
        <v>7</v>
      </c>
      <c r="I229" s="11"/>
    </row>
    <row r="230" spans="1:9" ht="30" x14ac:dyDescent="0.2">
      <c r="A230" s="8">
        <v>3</v>
      </c>
      <c r="B230" s="9" t="s">
        <v>27</v>
      </c>
      <c r="C230" s="12">
        <v>73</v>
      </c>
      <c r="D230" s="9" t="s">
        <v>144</v>
      </c>
      <c r="E230" s="11">
        <v>40</v>
      </c>
      <c r="F230" s="11">
        <v>40</v>
      </c>
      <c r="G230" s="11">
        <v>160</v>
      </c>
      <c r="H230" s="11">
        <v>4</v>
      </c>
      <c r="I230" s="11"/>
    </row>
    <row r="231" spans="1:9" ht="30" x14ac:dyDescent="0.2">
      <c r="A231" s="8"/>
      <c r="B231" s="9" t="s">
        <v>27</v>
      </c>
      <c r="C231" s="12">
        <v>74</v>
      </c>
      <c r="D231" s="9" t="s">
        <v>174</v>
      </c>
      <c r="E231" s="11">
        <v>84</v>
      </c>
      <c r="F231" s="11">
        <v>84</v>
      </c>
      <c r="G231" s="11">
        <v>336</v>
      </c>
      <c r="H231" s="11">
        <v>8</v>
      </c>
      <c r="I231" s="11"/>
    </row>
    <row r="232" spans="1:9" ht="30" x14ac:dyDescent="0.2">
      <c r="A232" s="8">
        <v>4</v>
      </c>
      <c r="B232" s="9" t="s">
        <v>28</v>
      </c>
      <c r="C232" s="12">
        <v>75</v>
      </c>
      <c r="D232" s="9" t="s">
        <v>145</v>
      </c>
      <c r="E232" s="11">
        <v>20</v>
      </c>
      <c r="F232" s="11">
        <v>20</v>
      </c>
      <c r="G232" s="11">
        <v>80</v>
      </c>
      <c r="H232" s="11">
        <v>2</v>
      </c>
      <c r="I232" s="11"/>
    </row>
    <row r="233" spans="1:9" ht="15" x14ac:dyDescent="0.2">
      <c r="A233" s="144" t="s">
        <v>56</v>
      </c>
      <c r="B233" s="144"/>
      <c r="C233" s="25"/>
      <c r="D233" s="26">
        <v>7</v>
      </c>
      <c r="E233" s="13">
        <f>SUM(E226:E232)</f>
        <v>311</v>
      </c>
      <c r="F233" s="13">
        <f>SUM(F226:F232)</f>
        <v>311</v>
      </c>
      <c r="G233" s="13">
        <f>SUM(G226:G232)</f>
        <v>1244</v>
      </c>
      <c r="H233" s="13">
        <f>SUM(H226:H232)</f>
        <v>30</v>
      </c>
      <c r="I233" s="16"/>
    </row>
    <row r="234" spans="1:9" ht="15" x14ac:dyDescent="0.2">
      <c r="A234" s="17"/>
      <c r="B234" s="17"/>
      <c r="C234" s="19"/>
      <c r="D234" s="19"/>
      <c r="E234" s="17"/>
      <c r="F234" s="17"/>
      <c r="G234" s="17"/>
      <c r="H234" s="17"/>
      <c r="I234" s="16"/>
    </row>
    <row r="235" spans="1:9" ht="15.75" thickBot="1" x14ac:dyDescent="0.25">
      <c r="A235" s="20"/>
      <c r="B235" s="20"/>
      <c r="C235" s="21"/>
      <c r="D235" s="22"/>
      <c r="E235" s="20"/>
      <c r="F235" s="20"/>
      <c r="G235" s="20"/>
      <c r="H235" s="20"/>
      <c r="I235" s="20"/>
    </row>
    <row r="236" spans="1:9" ht="15.75" thickBot="1" x14ac:dyDescent="0.25">
      <c r="A236" s="20"/>
      <c r="B236" s="23" t="s">
        <v>167</v>
      </c>
      <c r="C236" s="139" t="s">
        <v>57</v>
      </c>
      <c r="D236" s="140"/>
      <c r="E236" s="20"/>
      <c r="F236" s="20"/>
      <c r="G236" s="20"/>
      <c r="H236" s="20"/>
      <c r="I236" s="20"/>
    </row>
    <row r="237" spans="1:9" ht="15.75" thickBot="1" x14ac:dyDescent="0.25">
      <c r="A237" s="20"/>
      <c r="B237" s="23" t="s">
        <v>190</v>
      </c>
      <c r="C237" s="137">
        <v>1244</v>
      </c>
      <c r="D237" s="138"/>
      <c r="E237" s="20"/>
      <c r="F237" s="20"/>
      <c r="G237" s="20"/>
      <c r="H237" s="20"/>
      <c r="I237" s="20"/>
    </row>
    <row r="238" spans="1:9" ht="15.75" thickBot="1" x14ac:dyDescent="0.25">
      <c r="A238" s="5"/>
      <c r="B238" s="23" t="s">
        <v>67</v>
      </c>
      <c r="C238" s="137">
        <v>510</v>
      </c>
      <c r="D238" s="138"/>
      <c r="E238" s="5"/>
      <c r="F238" s="5"/>
      <c r="G238" s="5"/>
      <c r="H238" s="5"/>
      <c r="I238" s="5"/>
    </row>
    <row r="239" spans="1:9" ht="15.75" thickBot="1" x14ac:dyDescent="0.25">
      <c r="A239" s="5"/>
      <c r="B239" s="17" t="s">
        <v>1</v>
      </c>
      <c r="C239" s="21"/>
      <c r="D239" s="24">
        <f>(C237+C238)</f>
        <v>1754</v>
      </c>
      <c r="E239" s="5"/>
      <c r="F239" s="5"/>
      <c r="G239" s="5"/>
      <c r="H239" s="5"/>
      <c r="I239" s="5"/>
    </row>
    <row r="240" spans="1:9" ht="15" x14ac:dyDescent="0.2">
      <c r="A240" s="5"/>
      <c r="B240" s="17"/>
      <c r="C240" s="21"/>
      <c r="D240" s="20"/>
      <c r="E240" s="5"/>
      <c r="F240" s="5"/>
      <c r="G240" s="5"/>
      <c r="H240" s="5"/>
      <c r="I240" s="5"/>
    </row>
    <row r="241" spans="1:9" ht="47.25" customHeight="1" x14ac:dyDescent="0.2">
      <c r="A241" s="5"/>
      <c r="B241" s="17"/>
      <c r="C241" s="21"/>
      <c r="D241" s="20"/>
      <c r="E241" s="5"/>
      <c r="F241" s="5"/>
      <c r="G241" s="5"/>
      <c r="H241" s="5"/>
      <c r="I241" s="5"/>
    </row>
    <row r="242" spans="1:9" ht="39" customHeight="1" x14ac:dyDescent="0.2">
      <c r="A242" s="5"/>
      <c r="B242" s="17"/>
      <c r="C242" s="21"/>
      <c r="D242" s="20"/>
      <c r="E242" s="5"/>
      <c r="F242" s="5"/>
      <c r="G242" s="5"/>
      <c r="H242" s="5"/>
      <c r="I242" s="5"/>
    </row>
    <row r="243" spans="1:9" ht="30" x14ac:dyDescent="0.2">
      <c r="A243" s="34" t="s">
        <v>29</v>
      </c>
      <c r="B243" s="5"/>
      <c r="C243" s="6"/>
      <c r="D243" s="5"/>
      <c r="E243" s="5"/>
      <c r="F243" s="5"/>
      <c r="G243" s="5"/>
      <c r="H243" s="5"/>
      <c r="I243" s="5"/>
    </row>
    <row r="244" spans="1:9" ht="15" x14ac:dyDescent="0.2">
      <c r="A244" s="34"/>
      <c r="B244" s="5"/>
      <c r="C244" s="6"/>
      <c r="D244" s="5"/>
      <c r="E244" s="5"/>
      <c r="F244" s="5"/>
      <c r="G244" s="5"/>
      <c r="H244" s="5"/>
      <c r="I244" s="5"/>
    </row>
    <row r="245" spans="1:9" ht="67.5" customHeight="1" x14ac:dyDescent="0.2">
      <c r="A245" s="7" t="s">
        <v>43</v>
      </c>
      <c r="B245" s="7" t="s">
        <v>44</v>
      </c>
      <c r="C245" s="7" t="s">
        <v>169</v>
      </c>
      <c r="D245" s="7" t="s">
        <v>45</v>
      </c>
      <c r="E245" s="7" t="s">
        <v>46</v>
      </c>
      <c r="F245" s="7" t="s">
        <v>47</v>
      </c>
      <c r="G245" s="7" t="s">
        <v>48</v>
      </c>
      <c r="H245" s="7" t="s">
        <v>49</v>
      </c>
      <c r="I245" s="7" t="s">
        <v>50</v>
      </c>
    </row>
    <row r="246" spans="1:9" ht="30" x14ac:dyDescent="0.2">
      <c r="A246" s="8">
        <v>1</v>
      </c>
      <c r="B246" s="9" t="s">
        <v>146</v>
      </c>
      <c r="C246" s="12">
        <v>76</v>
      </c>
      <c r="D246" s="9" t="s">
        <v>147</v>
      </c>
      <c r="E246" s="11">
        <v>88</v>
      </c>
      <c r="F246" s="11">
        <v>88</v>
      </c>
      <c r="G246" s="11">
        <v>352</v>
      </c>
      <c r="H246" s="11">
        <v>9</v>
      </c>
      <c r="I246" s="11"/>
    </row>
    <row r="247" spans="1:9" ht="30" x14ac:dyDescent="0.2">
      <c r="A247" s="8"/>
      <c r="B247" s="9" t="s">
        <v>148</v>
      </c>
      <c r="C247" s="12">
        <v>77</v>
      </c>
      <c r="D247" s="9" t="s">
        <v>149</v>
      </c>
      <c r="E247" s="11">
        <v>146</v>
      </c>
      <c r="F247" s="11">
        <v>146</v>
      </c>
      <c r="G247" s="11">
        <v>584</v>
      </c>
      <c r="H247" s="11">
        <v>15</v>
      </c>
      <c r="I247" s="11"/>
    </row>
    <row r="248" spans="1:9" ht="30" x14ac:dyDescent="0.2">
      <c r="A248" s="8">
        <v>2</v>
      </c>
      <c r="B248" s="9" t="s">
        <v>30</v>
      </c>
      <c r="C248" s="12">
        <v>78</v>
      </c>
      <c r="D248" s="9" t="s">
        <v>71</v>
      </c>
      <c r="E248" s="11">
        <v>22</v>
      </c>
      <c r="F248" s="11">
        <v>22</v>
      </c>
      <c r="G248" s="11">
        <v>88</v>
      </c>
      <c r="H248" s="11">
        <v>2</v>
      </c>
      <c r="I248" s="11"/>
    </row>
    <row r="249" spans="1:9" ht="30" x14ac:dyDescent="0.2">
      <c r="A249" s="8"/>
      <c r="B249" s="9" t="s">
        <v>30</v>
      </c>
      <c r="C249" s="12">
        <v>79</v>
      </c>
      <c r="D249" s="9" t="s">
        <v>150</v>
      </c>
      <c r="E249" s="11">
        <v>37</v>
      </c>
      <c r="F249" s="11">
        <v>37</v>
      </c>
      <c r="G249" s="11">
        <v>148</v>
      </c>
      <c r="H249" s="11">
        <v>4</v>
      </c>
      <c r="I249" s="11"/>
    </row>
    <row r="250" spans="1:9" ht="30" x14ac:dyDescent="0.2">
      <c r="A250" s="8">
        <v>3</v>
      </c>
      <c r="B250" s="9" t="s">
        <v>31</v>
      </c>
      <c r="C250" s="12">
        <v>80</v>
      </c>
      <c r="D250" s="9" t="s">
        <v>151</v>
      </c>
      <c r="E250" s="11">
        <v>58</v>
      </c>
      <c r="F250" s="11">
        <v>58</v>
      </c>
      <c r="G250" s="11">
        <v>232</v>
      </c>
      <c r="H250" s="11">
        <v>6</v>
      </c>
      <c r="I250" s="11"/>
    </row>
    <row r="251" spans="1:9" ht="30" x14ac:dyDescent="0.2">
      <c r="A251" s="8"/>
      <c r="B251" s="9" t="s">
        <v>31</v>
      </c>
      <c r="C251" s="12">
        <v>81</v>
      </c>
      <c r="D251" s="9" t="s">
        <v>152</v>
      </c>
      <c r="E251" s="11">
        <v>75</v>
      </c>
      <c r="F251" s="11">
        <v>75</v>
      </c>
      <c r="G251" s="11">
        <v>300</v>
      </c>
      <c r="H251" s="11">
        <v>7</v>
      </c>
      <c r="I251" s="11"/>
    </row>
    <row r="252" spans="1:9" ht="30" x14ac:dyDescent="0.2">
      <c r="A252" s="8">
        <v>4</v>
      </c>
      <c r="B252" s="9" t="s">
        <v>32</v>
      </c>
      <c r="C252" s="12">
        <v>82</v>
      </c>
      <c r="D252" s="9" t="s">
        <v>175</v>
      </c>
      <c r="E252" s="11">
        <v>29</v>
      </c>
      <c r="F252" s="11">
        <v>29</v>
      </c>
      <c r="G252" s="11">
        <v>116</v>
      </c>
      <c r="H252" s="11">
        <v>3</v>
      </c>
      <c r="I252" s="11"/>
    </row>
    <row r="253" spans="1:9" ht="30" x14ac:dyDescent="0.2">
      <c r="A253" s="8"/>
      <c r="B253" s="9" t="s">
        <v>32</v>
      </c>
      <c r="C253" s="12">
        <v>83</v>
      </c>
      <c r="D253" s="9" t="s">
        <v>153</v>
      </c>
      <c r="E253" s="11">
        <v>28</v>
      </c>
      <c r="F253" s="11">
        <v>28</v>
      </c>
      <c r="G253" s="11">
        <v>112</v>
      </c>
      <c r="H253" s="11">
        <v>3</v>
      </c>
      <c r="I253" s="11"/>
    </row>
    <row r="254" spans="1:9" ht="15" x14ac:dyDescent="0.2">
      <c r="A254" s="144" t="s">
        <v>56</v>
      </c>
      <c r="B254" s="144"/>
      <c r="C254" s="25"/>
      <c r="D254" s="26">
        <v>8</v>
      </c>
      <c r="E254" s="13">
        <f>SUM(E246:E253)</f>
        <v>483</v>
      </c>
      <c r="F254" s="13">
        <f>SUM(F246:F253)</f>
        <v>483</v>
      </c>
      <c r="G254" s="13">
        <f>SUM(G246:G253)</f>
        <v>1932</v>
      </c>
      <c r="H254" s="13">
        <f>SUM(H246:H253)</f>
        <v>49</v>
      </c>
      <c r="I254" s="27"/>
    </row>
    <row r="255" spans="1:9" ht="15" x14ac:dyDescent="0.2">
      <c r="A255" s="17"/>
      <c r="B255" s="17"/>
      <c r="C255" s="19"/>
      <c r="D255" s="19"/>
      <c r="E255" s="17"/>
      <c r="F255" s="17"/>
      <c r="G255" s="17"/>
      <c r="H255" s="17"/>
      <c r="I255" s="16"/>
    </row>
    <row r="256" spans="1:9" ht="15.75" thickBot="1" x14ac:dyDescent="0.25">
      <c r="A256" s="17"/>
      <c r="B256" s="17"/>
      <c r="C256" s="19"/>
      <c r="D256" s="19"/>
      <c r="E256" s="17"/>
      <c r="F256" s="17"/>
      <c r="G256" s="17"/>
      <c r="H256" s="17"/>
      <c r="I256" s="16"/>
    </row>
    <row r="257" spans="1:9" ht="15.75" thickBot="1" x14ac:dyDescent="0.25">
      <c r="A257" s="20"/>
      <c r="B257" s="23" t="s">
        <v>214</v>
      </c>
      <c r="C257" s="139" t="s">
        <v>57</v>
      </c>
      <c r="D257" s="140"/>
      <c r="E257" s="20"/>
      <c r="F257" s="20"/>
      <c r="G257" s="20"/>
      <c r="H257" s="20"/>
      <c r="I257" s="20"/>
    </row>
    <row r="258" spans="1:9" ht="15.75" thickBot="1" x14ac:dyDescent="0.25">
      <c r="A258" s="20"/>
      <c r="B258" s="23" t="s">
        <v>215</v>
      </c>
      <c r="C258" s="137">
        <v>1932</v>
      </c>
      <c r="D258" s="138"/>
      <c r="E258" s="20"/>
      <c r="F258" s="20"/>
      <c r="G258" s="20"/>
      <c r="H258" s="20"/>
      <c r="I258" s="20"/>
    </row>
    <row r="259" spans="1:9" ht="15.75" thickBot="1" x14ac:dyDescent="0.25">
      <c r="A259" s="5"/>
      <c r="B259" s="23" t="s">
        <v>191</v>
      </c>
      <c r="C259" s="137">
        <v>833</v>
      </c>
      <c r="D259" s="138"/>
      <c r="E259" s="5"/>
      <c r="F259" s="5"/>
      <c r="G259" s="5"/>
      <c r="H259" s="5"/>
      <c r="I259" s="5"/>
    </row>
    <row r="260" spans="1:9" ht="15.75" thickBot="1" x14ac:dyDescent="0.25">
      <c r="A260" s="22"/>
      <c r="B260" s="28" t="s">
        <v>1</v>
      </c>
      <c r="C260" s="29"/>
      <c r="D260" s="30">
        <f>(C258+C259)</f>
        <v>2765</v>
      </c>
      <c r="E260" s="22"/>
      <c r="F260" s="22"/>
      <c r="G260" s="22"/>
      <c r="H260" s="22"/>
      <c r="I260" s="22"/>
    </row>
    <row r="261" spans="1:9" ht="40.5" customHeight="1" x14ac:dyDescent="0.2">
      <c r="A261" s="22"/>
      <c r="B261" s="31"/>
      <c r="C261" s="32"/>
      <c r="D261" s="33"/>
      <c r="E261" s="22"/>
      <c r="F261" s="22"/>
      <c r="G261" s="22"/>
      <c r="H261" s="22"/>
      <c r="I261" s="22"/>
    </row>
    <row r="262" spans="1:9" ht="17.25" customHeight="1" x14ac:dyDescent="0.2">
      <c r="B262" s="34" t="s">
        <v>33</v>
      </c>
      <c r="C262" s="6"/>
      <c r="D262" s="5"/>
      <c r="E262" s="5"/>
      <c r="F262" s="5"/>
      <c r="G262" s="5"/>
      <c r="H262" s="5"/>
      <c r="I262" s="5"/>
    </row>
    <row r="263" spans="1:9" ht="60" x14ac:dyDescent="0.2">
      <c r="A263" s="7" t="s">
        <v>43</v>
      </c>
      <c r="B263" s="7" t="s">
        <v>44</v>
      </c>
      <c r="C263" s="7" t="s">
        <v>169</v>
      </c>
      <c r="D263" s="7" t="s">
        <v>45</v>
      </c>
      <c r="E263" s="7" t="s">
        <v>46</v>
      </c>
      <c r="F263" s="7" t="s">
        <v>47</v>
      </c>
      <c r="G263" s="7" t="s">
        <v>48</v>
      </c>
      <c r="H263" s="7" t="s">
        <v>49</v>
      </c>
      <c r="I263" s="7" t="s">
        <v>50</v>
      </c>
    </row>
    <row r="264" spans="1:9" ht="23.25" customHeight="1" x14ac:dyDescent="0.2">
      <c r="A264" s="8">
        <v>1</v>
      </c>
      <c r="B264" s="9" t="s">
        <v>154</v>
      </c>
      <c r="C264" s="12">
        <v>84</v>
      </c>
      <c r="D264" s="9" t="s">
        <v>155</v>
      </c>
      <c r="E264" s="11">
        <v>26</v>
      </c>
      <c r="F264" s="11">
        <v>26</v>
      </c>
      <c r="G264" s="11">
        <v>104</v>
      </c>
      <c r="H264" s="11">
        <v>3</v>
      </c>
      <c r="I264" s="11"/>
    </row>
    <row r="265" spans="1:9" ht="30" x14ac:dyDescent="0.2">
      <c r="A265" s="8"/>
      <c r="B265" s="9" t="s">
        <v>154</v>
      </c>
      <c r="C265" s="12">
        <v>85</v>
      </c>
      <c r="D265" s="9" t="s">
        <v>156</v>
      </c>
      <c r="E265" s="11">
        <v>35</v>
      </c>
      <c r="F265" s="11">
        <v>35</v>
      </c>
      <c r="G265" s="11">
        <v>140</v>
      </c>
      <c r="H265" s="11">
        <v>3</v>
      </c>
      <c r="I265" s="11"/>
    </row>
    <row r="266" spans="1:9" ht="30" x14ac:dyDescent="0.2">
      <c r="A266" s="8">
        <v>2</v>
      </c>
      <c r="B266" s="9" t="s">
        <v>157</v>
      </c>
      <c r="C266" s="12">
        <v>86</v>
      </c>
      <c r="D266" s="9" t="s">
        <v>158</v>
      </c>
      <c r="E266" s="11">
        <v>51</v>
      </c>
      <c r="F266" s="11">
        <v>51</v>
      </c>
      <c r="G266" s="11">
        <v>204</v>
      </c>
      <c r="H266" s="11">
        <v>5</v>
      </c>
      <c r="I266" s="11"/>
    </row>
    <row r="267" spans="1:9" ht="30" x14ac:dyDescent="0.2">
      <c r="A267" s="8"/>
      <c r="B267" s="9" t="s">
        <v>157</v>
      </c>
      <c r="C267" s="12">
        <v>87</v>
      </c>
      <c r="D267" s="9" t="s">
        <v>159</v>
      </c>
      <c r="E267" s="11">
        <v>80</v>
      </c>
      <c r="F267" s="11">
        <v>80</v>
      </c>
      <c r="G267" s="11">
        <v>320</v>
      </c>
      <c r="H267" s="11">
        <v>8</v>
      </c>
      <c r="I267" s="11"/>
    </row>
    <row r="268" spans="1:9" ht="21" customHeight="1" x14ac:dyDescent="0.2">
      <c r="A268" s="8">
        <v>3</v>
      </c>
      <c r="B268" s="9" t="s">
        <v>34</v>
      </c>
      <c r="C268" s="35">
        <v>88</v>
      </c>
      <c r="D268" s="36" t="s">
        <v>160</v>
      </c>
      <c r="E268" s="37">
        <v>38</v>
      </c>
      <c r="F268" s="37">
        <v>38</v>
      </c>
      <c r="G268" s="37">
        <v>152</v>
      </c>
      <c r="H268" s="37">
        <v>3</v>
      </c>
      <c r="I268" s="11"/>
    </row>
    <row r="269" spans="1:9" ht="30" x14ac:dyDescent="0.2">
      <c r="A269" s="8"/>
      <c r="B269" s="9" t="s">
        <v>34</v>
      </c>
      <c r="C269" s="12">
        <v>89</v>
      </c>
      <c r="D269" s="9" t="s">
        <v>161</v>
      </c>
      <c r="E269" s="11">
        <v>61</v>
      </c>
      <c r="F269" s="11">
        <v>61</v>
      </c>
      <c r="G269" s="11">
        <v>244</v>
      </c>
      <c r="H269" s="11">
        <v>6</v>
      </c>
      <c r="I269" s="11"/>
    </row>
    <row r="270" spans="1:9" ht="30" x14ac:dyDescent="0.2">
      <c r="A270" s="8">
        <v>4</v>
      </c>
      <c r="B270" s="9" t="s">
        <v>35</v>
      </c>
      <c r="C270" s="12">
        <v>90</v>
      </c>
      <c r="D270" s="9" t="s">
        <v>162</v>
      </c>
      <c r="E270" s="11">
        <v>53</v>
      </c>
      <c r="F270" s="11">
        <v>53</v>
      </c>
      <c r="G270" s="11">
        <v>212</v>
      </c>
      <c r="H270" s="11">
        <v>5</v>
      </c>
      <c r="I270" s="11"/>
    </row>
    <row r="271" spans="1:9" ht="22.5" customHeight="1" x14ac:dyDescent="0.2">
      <c r="A271" s="8"/>
      <c r="B271" s="9" t="s">
        <v>35</v>
      </c>
      <c r="C271" s="12">
        <v>91</v>
      </c>
      <c r="D271" s="9" t="s">
        <v>163</v>
      </c>
      <c r="E271" s="11">
        <v>40</v>
      </c>
      <c r="F271" s="11">
        <v>40</v>
      </c>
      <c r="G271" s="11">
        <v>160</v>
      </c>
      <c r="H271" s="11">
        <v>4</v>
      </c>
      <c r="I271" s="11"/>
    </row>
    <row r="272" spans="1:9" ht="15" x14ac:dyDescent="0.2">
      <c r="A272" s="144" t="s">
        <v>56</v>
      </c>
      <c r="B272" s="144"/>
      <c r="C272" s="25"/>
      <c r="D272" s="26">
        <v>8</v>
      </c>
      <c r="E272" s="13">
        <f>SUM(E264:E271)</f>
        <v>384</v>
      </c>
      <c r="F272" s="13">
        <f>SUM(F264:F271)</f>
        <v>384</v>
      </c>
      <c r="G272" s="13">
        <f>SUM(G264:G271)</f>
        <v>1536</v>
      </c>
      <c r="H272" s="13">
        <f>SUM(H264:H271)</f>
        <v>37</v>
      </c>
      <c r="I272" s="16"/>
    </row>
    <row r="273" spans="1:9" ht="11.25" customHeight="1" thickBot="1" x14ac:dyDescent="0.25">
      <c r="A273" s="20"/>
      <c r="B273" s="20"/>
      <c r="C273" s="21"/>
      <c r="D273" s="22"/>
      <c r="E273" s="20"/>
      <c r="F273" s="20"/>
      <c r="G273" s="20"/>
      <c r="H273" s="20"/>
      <c r="I273" s="20"/>
    </row>
    <row r="274" spans="1:9" ht="15.75" thickBot="1" x14ac:dyDescent="0.25">
      <c r="A274" s="20"/>
      <c r="B274" s="23" t="s">
        <v>216</v>
      </c>
      <c r="C274" s="139" t="s">
        <v>57</v>
      </c>
      <c r="D274" s="140"/>
      <c r="E274" s="20"/>
      <c r="F274" s="20"/>
      <c r="G274" s="20"/>
      <c r="H274" s="20"/>
      <c r="I274" s="20"/>
    </row>
    <row r="275" spans="1:9" ht="15.75" thickBot="1" x14ac:dyDescent="0.25">
      <c r="A275" s="20"/>
      <c r="B275" s="23" t="s">
        <v>217</v>
      </c>
      <c r="C275" s="137">
        <v>1536</v>
      </c>
      <c r="D275" s="138"/>
      <c r="E275" s="20"/>
      <c r="F275" s="20"/>
      <c r="G275" s="20"/>
      <c r="H275" s="20"/>
      <c r="I275" s="20"/>
    </row>
    <row r="276" spans="1:9" ht="15.75" thickBot="1" x14ac:dyDescent="0.25">
      <c r="A276" s="5"/>
      <c r="B276" s="23" t="s">
        <v>192</v>
      </c>
      <c r="C276" s="137">
        <v>629</v>
      </c>
      <c r="D276" s="138"/>
      <c r="E276" s="5"/>
      <c r="F276" s="5"/>
      <c r="G276" s="5"/>
      <c r="H276" s="5"/>
      <c r="I276" s="5"/>
    </row>
    <row r="277" spans="1:9" ht="15.75" thickBot="1" x14ac:dyDescent="0.25">
      <c r="A277" s="5"/>
      <c r="B277" s="17" t="s">
        <v>1</v>
      </c>
      <c r="C277" s="21"/>
      <c r="D277" s="24">
        <f>(C275+C276)</f>
        <v>2165</v>
      </c>
      <c r="E277" s="5"/>
      <c r="F277" s="5"/>
      <c r="G277" s="5"/>
      <c r="H277" s="5"/>
      <c r="I277" s="5"/>
    </row>
    <row r="278" spans="1:9" ht="8.25" customHeight="1" x14ac:dyDescent="0.2">
      <c r="A278" s="22"/>
      <c r="B278" s="22"/>
      <c r="C278" s="38"/>
      <c r="D278" s="22"/>
      <c r="E278" s="22"/>
      <c r="F278" s="22"/>
      <c r="G278" s="22"/>
      <c r="H278" s="22"/>
      <c r="I278" s="22"/>
    </row>
    <row r="279" spans="1:9" ht="15" x14ac:dyDescent="0.2">
      <c r="A279" s="40"/>
      <c r="B279" s="40"/>
      <c r="C279" s="41"/>
      <c r="D279" s="41"/>
      <c r="E279" s="145" t="s">
        <v>176</v>
      </c>
      <c r="F279" s="145"/>
      <c r="G279" s="145"/>
      <c r="H279" s="145"/>
      <c r="I279" s="22"/>
    </row>
    <row r="280" spans="1:9" ht="15" x14ac:dyDescent="0.2">
      <c r="A280" s="40"/>
      <c r="B280" s="42"/>
      <c r="C280" s="43"/>
      <c r="D280" s="43"/>
      <c r="E280" s="145"/>
      <c r="F280" s="145"/>
      <c r="G280" s="145"/>
      <c r="H280" s="145"/>
      <c r="I280" s="22"/>
    </row>
    <row r="281" spans="1:9" ht="15" x14ac:dyDescent="0.2">
      <c r="A281" s="40"/>
      <c r="B281" s="42"/>
      <c r="C281" s="42"/>
      <c r="D281" s="40"/>
      <c r="E281" s="146" t="s">
        <v>165</v>
      </c>
      <c r="F281" s="146"/>
      <c r="G281" s="146"/>
      <c r="H281" s="44" t="s">
        <v>1</v>
      </c>
      <c r="I281" s="22"/>
    </row>
    <row r="282" spans="1:9" ht="15" x14ac:dyDescent="0.2">
      <c r="A282" s="40"/>
      <c r="B282" s="150"/>
      <c r="C282" s="150"/>
      <c r="D282" s="41"/>
      <c r="E282" s="151" t="s">
        <v>177</v>
      </c>
      <c r="F282" s="151"/>
      <c r="G282" s="151"/>
      <c r="H282" s="45">
        <v>4700</v>
      </c>
      <c r="I282" s="22"/>
    </row>
    <row r="283" spans="1:9" ht="15" x14ac:dyDescent="0.2">
      <c r="A283" s="40"/>
      <c r="B283" s="46" t="s">
        <v>36</v>
      </c>
      <c r="C283" s="46"/>
      <c r="D283" s="46"/>
      <c r="E283" s="151" t="s">
        <v>178</v>
      </c>
      <c r="F283" s="151"/>
      <c r="G283" s="151"/>
      <c r="H283" s="45">
        <v>4700</v>
      </c>
      <c r="I283" s="22"/>
    </row>
    <row r="284" spans="1:9" ht="15" x14ac:dyDescent="0.2">
      <c r="A284" s="40"/>
      <c r="B284" s="46" t="s">
        <v>179</v>
      </c>
      <c r="C284" s="46"/>
      <c r="D284" s="46"/>
      <c r="E284" s="151" t="s">
        <v>166</v>
      </c>
      <c r="F284" s="151"/>
      <c r="G284" s="151"/>
      <c r="H284" s="50" t="s">
        <v>218</v>
      </c>
      <c r="I284" s="22"/>
    </row>
    <row r="285" spans="1:9" ht="15" x14ac:dyDescent="0.2">
      <c r="A285" s="40"/>
      <c r="B285" s="46" t="s">
        <v>180</v>
      </c>
      <c r="C285" s="46"/>
      <c r="D285" s="46"/>
      <c r="E285" s="151" t="s">
        <v>181</v>
      </c>
      <c r="F285" s="151"/>
      <c r="G285" s="151"/>
      <c r="H285" s="45">
        <v>470</v>
      </c>
      <c r="I285" s="22"/>
    </row>
    <row r="286" spans="1:9" ht="15" x14ac:dyDescent="0.2">
      <c r="A286" s="40"/>
      <c r="B286" s="40"/>
      <c r="C286" s="47"/>
      <c r="D286" s="47"/>
      <c r="E286" s="151" t="s">
        <v>182</v>
      </c>
      <c r="F286" s="151"/>
      <c r="G286" s="151"/>
      <c r="H286" s="45">
        <v>0</v>
      </c>
      <c r="I286" s="22"/>
    </row>
    <row r="287" spans="1:9" ht="15" x14ac:dyDescent="0.2">
      <c r="A287" s="40"/>
      <c r="B287" s="40"/>
      <c r="C287" s="48"/>
      <c r="D287" s="40"/>
      <c r="E287" s="147" t="s">
        <v>183</v>
      </c>
      <c r="F287" s="148"/>
      <c r="G287" s="149"/>
      <c r="H287" s="49">
        <v>0</v>
      </c>
      <c r="I287" s="22"/>
    </row>
    <row r="288" spans="1:9" ht="15" x14ac:dyDescent="0.2">
      <c r="A288" s="40"/>
      <c r="B288" s="40"/>
      <c r="C288" s="48"/>
      <c r="D288" s="40"/>
      <c r="E288" s="147" t="s">
        <v>193</v>
      </c>
      <c r="F288" s="148"/>
      <c r="G288" s="149"/>
      <c r="H288" s="49">
        <v>0</v>
      </c>
      <c r="I288" s="22"/>
    </row>
  </sheetData>
  <mergeCells count="68">
    <mergeCell ref="E287:G287"/>
    <mergeCell ref="E288:G288"/>
    <mergeCell ref="B282:C282"/>
    <mergeCell ref="E282:G282"/>
    <mergeCell ref="E283:G283"/>
    <mergeCell ref="E284:G284"/>
    <mergeCell ref="E285:G285"/>
    <mergeCell ref="E286:G286"/>
    <mergeCell ref="E280:H280"/>
    <mergeCell ref="E281:G281"/>
    <mergeCell ref="C238:D238"/>
    <mergeCell ref="A254:B254"/>
    <mergeCell ref="C257:D257"/>
    <mergeCell ref="C258:D258"/>
    <mergeCell ref="C274:D274"/>
    <mergeCell ref="C275:D275"/>
    <mergeCell ref="C276:D276"/>
    <mergeCell ref="E279:H279"/>
    <mergeCell ref="C198:D198"/>
    <mergeCell ref="A214:B214"/>
    <mergeCell ref="C259:D259"/>
    <mergeCell ref="A272:B272"/>
    <mergeCell ref="C236:D236"/>
    <mergeCell ref="C237:D237"/>
    <mergeCell ref="C217:D217"/>
    <mergeCell ref="C218:D218"/>
    <mergeCell ref="C219:D219"/>
    <mergeCell ref="A233:B233"/>
    <mergeCell ref="C196:D196"/>
    <mergeCell ref="C197:D197"/>
    <mergeCell ref="C176:D176"/>
    <mergeCell ref="A193:B193"/>
    <mergeCell ref="C155:D155"/>
    <mergeCell ref="C156:D156"/>
    <mergeCell ref="C157:D157"/>
    <mergeCell ref="A170:B170"/>
    <mergeCell ref="C174:D174"/>
    <mergeCell ref="C175:D175"/>
    <mergeCell ref="C118:D118"/>
    <mergeCell ref="A133:B133"/>
    <mergeCell ref="C136:D136"/>
    <mergeCell ref="C137:D137"/>
    <mergeCell ref="C138:D138"/>
    <mergeCell ref="A151:B151"/>
    <mergeCell ref="C97:D97"/>
    <mergeCell ref="A113:B113"/>
    <mergeCell ref="C37:D37"/>
    <mergeCell ref="A53:B53"/>
    <mergeCell ref="C56:D56"/>
    <mergeCell ref="C57:D57"/>
    <mergeCell ref="C116:D116"/>
    <mergeCell ref="C117:D117"/>
    <mergeCell ref="C58:D58"/>
    <mergeCell ref="A72:B72"/>
    <mergeCell ref="C75:D75"/>
    <mergeCell ref="C76:D76"/>
    <mergeCell ref="C77:D77"/>
    <mergeCell ref="A92:B92"/>
    <mergeCell ref="C95:D95"/>
    <mergeCell ref="C96:D96"/>
    <mergeCell ref="C35:D35"/>
    <mergeCell ref="C36:D36"/>
    <mergeCell ref="A3:I3"/>
    <mergeCell ref="A4:I4"/>
    <mergeCell ref="A11:I11"/>
    <mergeCell ref="A15:I15"/>
    <mergeCell ref="A16:I16"/>
    <mergeCell ref="A30:B30"/>
  </mergeCells>
  <phoneticPr fontId="9" type="noConversion"/>
  <pageMargins left="0.39370078740157483" right="0" top="0.55118110236220474" bottom="0.55118110236220474" header="0.31496062992125984" footer="0.31496062992125984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214" workbookViewId="0">
      <selection activeCell="F191" sqref="F191"/>
    </sheetView>
  </sheetViews>
  <sheetFormatPr baseColWidth="10" defaultColWidth="11.42578125" defaultRowHeight="12.75" x14ac:dyDescent="0.2"/>
  <cols>
    <col min="1" max="1" width="8.5703125" customWidth="1"/>
    <col min="2" max="2" width="33.140625" customWidth="1"/>
    <col min="3" max="3" width="9.85546875" customWidth="1"/>
    <col min="4" max="4" width="30.28515625" customWidth="1"/>
    <col min="5" max="5" width="8.28515625" customWidth="1"/>
    <col min="6" max="6" width="11" customWidth="1"/>
    <col min="7" max="7" width="8.28515625" customWidth="1"/>
    <col min="8" max="8" width="16" customWidth="1"/>
    <col min="9" max="9" width="6.140625" customWidth="1"/>
  </cols>
  <sheetData>
    <row r="1" spans="1:9" x14ac:dyDescent="0.2">
      <c r="C1" s="1"/>
    </row>
    <row r="2" spans="1:9" x14ac:dyDescent="0.2">
      <c r="C2" s="1"/>
    </row>
    <row r="3" spans="1:9" ht="15" x14ac:dyDescent="0.2">
      <c r="A3" s="141" t="s">
        <v>40</v>
      </c>
      <c r="B3" s="141"/>
      <c r="C3" s="141"/>
      <c r="D3" s="141"/>
      <c r="E3" s="141"/>
      <c r="F3" s="141"/>
      <c r="G3" s="141"/>
      <c r="H3" s="141"/>
      <c r="I3" s="141"/>
    </row>
    <row r="4" spans="1:9" ht="15" x14ac:dyDescent="0.2">
      <c r="A4" s="141" t="s">
        <v>168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51"/>
      <c r="B6" s="3"/>
      <c r="C6" s="3"/>
      <c r="D6" s="3"/>
      <c r="E6" s="3"/>
      <c r="F6" s="3"/>
      <c r="G6" s="3"/>
      <c r="H6" s="3"/>
      <c r="I6" s="3"/>
    </row>
    <row r="7" spans="1:9" x14ac:dyDescent="0.2">
      <c r="B7" s="3"/>
      <c r="C7" s="3"/>
      <c r="D7" s="3"/>
      <c r="E7" s="3"/>
      <c r="F7" s="3"/>
      <c r="G7" s="3"/>
      <c r="H7" s="3"/>
      <c r="I7" s="3"/>
    </row>
    <row r="8" spans="1:9" x14ac:dyDescent="0.2">
      <c r="B8" s="3"/>
      <c r="C8" s="3"/>
      <c r="D8" s="3"/>
      <c r="E8" s="3"/>
      <c r="F8" s="3"/>
      <c r="G8" s="3"/>
      <c r="H8" s="3"/>
      <c r="I8" s="3"/>
    </row>
    <row r="9" spans="1:9" x14ac:dyDescent="0.2"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59.25" x14ac:dyDescent="0.2">
      <c r="A11" s="142" t="s">
        <v>41</v>
      </c>
      <c r="B11" s="142"/>
      <c r="C11" s="142"/>
      <c r="D11" s="142"/>
      <c r="E11" s="142"/>
      <c r="F11" s="142"/>
      <c r="G11" s="142"/>
      <c r="H11" s="142"/>
      <c r="I11" s="142"/>
    </row>
    <row r="12" spans="1:9" ht="59.25" x14ac:dyDescent="0.2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59.25" x14ac:dyDescent="0.2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59.25" x14ac:dyDescent="0.2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23.25" x14ac:dyDescent="0.2">
      <c r="A15" s="143" t="s">
        <v>42</v>
      </c>
      <c r="B15" s="143"/>
      <c r="C15" s="143"/>
      <c r="D15" s="143"/>
      <c r="E15" s="143"/>
      <c r="F15" s="143"/>
      <c r="G15" s="143"/>
      <c r="H15" s="143"/>
      <c r="I15" s="143"/>
    </row>
    <row r="16" spans="1:9" ht="23.25" x14ac:dyDescent="0.2">
      <c r="A16" s="143" t="s">
        <v>219</v>
      </c>
      <c r="B16" s="143"/>
      <c r="C16" s="143"/>
      <c r="D16" s="143"/>
      <c r="E16" s="143"/>
      <c r="F16" s="143"/>
      <c r="G16" s="143"/>
      <c r="H16" s="143"/>
      <c r="I16" s="143"/>
    </row>
    <row r="17" spans="1:9" x14ac:dyDescent="0.2">
      <c r="A17" s="4"/>
      <c r="B17" s="4"/>
      <c r="C17" s="3"/>
      <c r="D17" s="4"/>
      <c r="E17" s="4"/>
      <c r="F17" s="4"/>
      <c r="G17" s="4"/>
      <c r="H17" s="4"/>
      <c r="I17" s="4"/>
    </row>
    <row r="18" spans="1:9" ht="58.5" customHeight="1" x14ac:dyDescent="0.2">
      <c r="A18" s="4"/>
      <c r="B18" s="4"/>
      <c r="C18" s="3"/>
      <c r="D18" s="4"/>
      <c r="E18" s="4"/>
      <c r="F18" s="4"/>
      <c r="G18" s="4"/>
      <c r="H18" s="4"/>
      <c r="I18" s="4"/>
    </row>
    <row r="19" spans="1:9" ht="23.25" customHeight="1" x14ac:dyDescent="0.2">
      <c r="A19" s="4"/>
      <c r="B19" s="4"/>
      <c r="C19" s="3"/>
      <c r="D19" s="4"/>
      <c r="E19" s="4"/>
      <c r="F19" s="4"/>
      <c r="G19" s="4"/>
      <c r="H19" s="4"/>
      <c r="I19" s="4"/>
    </row>
    <row r="20" spans="1:9" ht="27.75" customHeight="1" x14ac:dyDescent="0.2">
      <c r="A20" s="4"/>
      <c r="B20" s="4"/>
      <c r="C20" s="3"/>
      <c r="D20" s="4"/>
      <c r="E20" s="4"/>
      <c r="F20" s="4"/>
      <c r="G20" s="4"/>
      <c r="H20" s="4"/>
      <c r="I20" s="4"/>
    </row>
    <row r="21" spans="1:9" ht="30" customHeight="1" x14ac:dyDescent="0.2">
      <c r="A21" s="4"/>
      <c r="B21" s="4"/>
      <c r="C21" s="3"/>
      <c r="D21" s="4"/>
      <c r="E21" s="4"/>
      <c r="F21" s="4"/>
      <c r="G21" s="4"/>
      <c r="H21" s="4"/>
      <c r="I21" s="4"/>
    </row>
    <row r="22" spans="1:9" ht="30" x14ac:dyDescent="0.2">
      <c r="A22" s="2" t="s">
        <v>0</v>
      </c>
      <c r="B22" s="5"/>
      <c r="C22" s="6"/>
      <c r="D22" s="5"/>
      <c r="E22" s="5"/>
      <c r="F22" s="5"/>
      <c r="G22" s="5"/>
      <c r="H22" s="5"/>
      <c r="I22" s="5"/>
    </row>
    <row r="23" spans="1:9" ht="15" x14ac:dyDescent="0.2">
      <c r="A23" s="2"/>
      <c r="B23" s="5"/>
      <c r="C23" s="6"/>
      <c r="D23" s="5"/>
      <c r="E23" s="5"/>
      <c r="F23" s="5"/>
      <c r="G23" s="5"/>
      <c r="H23" s="5"/>
      <c r="I23" s="5"/>
    </row>
    <row r="24" spans="1:9" ht="67.5" customHeight="1" x14ac:dyDescent="0.2">
      <c r="A24" s="7" t="s">
        <v>43</v>
      </c>
      <c r="B24" s="7" t="s">
        <v>44</v>
      </c>
      <c r="C24" s="7" t="s">
        <v>169</v>
      </c>
      <c r="D24" s="7" t="s">
        <v>45</v>
      </c>
      <c r="E24" s="7" t="s">
        <v>46</v>
      </c>
      <c r="F24" s="7" t="s">
        <v>47</v>
      </c>
      <c r="G24" s="7" t="s">
        <v>48</v>
      </c>
      <c r="H24" s="7" t="s">
        <v>49</v>
      </c>
      <c r="I24" s="7" t="s">
        <v>50</v>
      </c>
    </row>
    <row r="25" spans="1:9" ht="30" x14ac:dyDescent="0.2">
      <c r="A25" s="8">
        <v>1</v>
      </c>
      <c r="B25" s="9" t="s">
        <v>51</v>
      </c>
      <c r="C25" s="10">
        <v>1</v>
      </c>
      <c r="D25" s="9" t="s">
        <v>170</v>
      </c>
      <c r="E25" s="11">
        <v>56</v>
      </c>
      <c r="F25" s="11">
        <v>56</v>
      </c>
      <c r="G25" s="11">
        <v>224</v>
      </c>
      <c r="H25" s="11">
        <v>6</v>
      </c>
      <c r="I25" s="11"/>
    </row>
    <row r="26" spans="1:9" ht="30" x14ac:dyDescent="0.2">
      <c r="A26" s="8"/>
      <c r="B26" s="9" t="s">
        <v>51</v>
      </c>
      <c r="C26" s="12">
        <v>2</v>
      </c>
      <c r="D26" s="9" t="s">
        <v>52</v>
      </c>
      <c r="E26" s="11">
        <v>50</v>
      </c>
      <c r="F26" s="11">
        <v>50</v>
      </c>
      <c r="G26" s="11">
        <v>200</v>
      </c>
      <c r="H26" s="11">
        <v>5</v>
      </c>
      <c r="I26" s="11"/>
    </row>
    <row r="27" spans="1:9" ht="30" x14ac:dyDescent="0.2">
      <c r="A27" s="8">
        <v>2</v>
      </c>
      <c r="B27" s="9" t="s">
        <v>39</v>
      </c>
      <c r="C27" s="12">
        <v>3</v>
      </c>
      <c r="D27" s="9" t="s">
        <v>53</v>
      </c>
      <c r="E27" s="11">
        <v>193</v>
      </c>
      <c r="F27" s="11">
        <v>193</v>
      </c>
      <c r="G27" s="11">
        <v>772</v>
      </c>
      <c r="H27" s="11">
        <v>19</v>
      </c>
      <c r="I27" s="11"/>
    </row>
    <row r="28" spans="1:9" ht="30" x14ac:dyDescent="0.2">
      <c r="A28" s="8"/>
      <c r="B28" s="9" t="s">
        <v>39</v>
      </c>
      <c r="C28" s="12">
        <v>4</v>
      </c>
      <c r="D28" s="9" t="s">
        <v>54</v>
      </c>
      <c r="E28" s="11">
        <v>69</v>
      </c>
      <c r="F28" s="11">
        <v>69</v>
      </c>
      <c r="G28" s="11">
        <v>276</v>
      </c>
      <c r="H28" s="11">
        <v>7</v>
      </c>
      <c r="I28" s="11"/>
    </row>
    <row r="29" spans="1:9" ht="45" x14ac:dyDescent="0.2">
      <c r="A29" s="8"/>
      <c r="B29" s="9" t="s">
        <v>39</v>
      </c>
      <c r="C29" s="12">
        <v>5</v>
      </c>
      <c r="D29" s="9" t="s">
        <v>55</v>
      </c>
      <c r="E29" s="11">
        <v>43</v>
      </c>
      <c r="F29" s="11">
        <v>43</v>
      </c>
      <c r="G29" s="11">
        <v>172</v>
      </c>
      <c r="H29" s="11">
        <v>4</v>
      </c>
      <c r="I29" s="11"/>
    </row>
    <row r="30" spans="1:9" ht="15" x14ac:dyDescent="0.2">
      <c r="A30" s="144" t="s">
        <v>56</v>
      </c>
      <c r="B30" s="144"/>
      <c r="C30" s="14"/>
      <c r="D30" s="15">
        <v>5</v>
      </c>
      <c r="E30" s="13">
        <f>SUM(E25:E29)</f>
        <v>411</v>
      </c>
      <c r="F30" s="13">
        <f>SUM(F25:F29)</f>
        <v>411</v>
      </c>
      <c r="G30" s="13">
        <f>SUM(G25:G29)</f>
        <v>1644</v>
      </c>
      <c r="H30" s="13">
        <f>SUM(H25:H29)</f>
        <v>41</v>
      </c>
      <c r="I30" s="16"/>
    </row>
    <row r="31" spans="1:9" ht="15" x14ac:dyDescent="0.2">
      <c r="A31" s="17"/>
      <c r="B31" s="17"/>
      <c r="C31" s="18"/>
      <c r="D31" s="19"/>
      <c r="E31" s="17"/>
      <c r="F31" s="17"/>
      <c r="G31" s="17"/>
      <c r="H31" s="17"/>
      <c r="I31" s="16"/>
    </row>
    <row r="32" spans="1:9" ht="15" x14ac:dyDescent="0.2">
      <c r="A32" s="17"/>
      <c r="B32" s="17"/>
      <c r="C32" s="18"/>
      <c r="D32" s="19"/>
      <c r="E32" s="17"/>
      <c r="F32" s="17"/>
      <c r="G32" s="17"/>
      <c r="H32" s="17"/>
      <c r="I32" s="16"/>
    </row>
    <row r="33" spans="1:9" ht="15" x14ac:dyDescent="0.2">
      <c r="A33" s="17"/>
      <c r="B33" s="17"/>
      <c r="C33" s="18"/>
      <c r="D33" s="19"/>
      <c r="E33" s="17"/>
      <c r="F33" s="17"/>
      <c r="G33" s="17"/>
      <c r="H33" s="17"/>
      <c r="I33" s="16"/>
    </row>
    <row r="34" spans="1:9" ht="15.75" thickBot="1" x14ac:dyDescent="0.25">
      <c r="A34" s="20"/>
      <c r="B34" s="20"/>
      <c r="C34" s="21"/>
      <c r="D34" s="22"/>
      <c r="E34" s="20"/>
      <c r="F34" s="20"/>
      <c r="G34" s="20"/>
      <c r="H34" s="20"/>
      <c r="I34" s="20"/>
    </row>
    <row r="35" spans="1:9" ht="15.75" thickBot="1" x14ac:dyDescent="0.25">
      <c r="A35" s="20"/>
      <c r="B35" s="23" t="s">
        <v>197</v>
      </c>
      <c r="C35" s="139" t="s">
        <v>57</v>
      </c>
      <c r="D35" s="140"/>
      <c r="E35" s="20"/>
      <c r="F35" s="20"/>
      <c r="G35" s="20"/>
      <c r="H35" s="20"/>
      <c r="I35" s="20"/>
    </row>
    <row r="36" spans="1:9" ht="15.75" thickBot="1" x14ac:dyDescent="0.25">
      <c r="A36" s="20"/>
      <c r="B36" s="23" t="s">
        <v>198</v>
      </c>
      <c r="C36" s="137">
        <v>1644</v>
      </c>
      <c r="D36" s="138"/>
      <c r="E36" s="20"/>
      <c r="F36" s="20"/>
      <c r="G36" s="20"/>
      <c r="H36" s="20"/>
      <c r="I36" s="20"/>
    </row>
    <row r="37" spans="1:9" ht="15.75" thickBot="1" x14ac:dyDescent="0.25">
      <c r="A37" s="5"/>
      <c r="B37" s="23" t="s">
        <v>98</v>
      </c>
      <c r="C37" s="137">
        <v>697</v>
      </c>
      <c r="D37" s="138"/>
      <c r="E37" s="5"/>
      <c r="F37" s="5"/>
      <c r="G37" s="5"/>
      <c r="H37" s="5"/>
      <c r="I37" s="5"/>
    </row>
    <row r="38" spans="1:9" ht="15.75" thickBot="1" x14ac:dyDescent="0.25">
      <c r="A38" s="5"/>
      <c r="B38" s="17" t="s">
        <v>1</v>
      </c>
      <c r="C38" s="21"/>
      <c r="D38" s="24">
        <f>(C36+C37)</f>
        <v>2341</v>
      </c>
      <c r="E38" s="5"/>
      <c r="F38" s="5"/>
      <c r="G38" s="5"/>
      <c r="H38" s="5"/>
      <c r="I38" s="5"/>
    </row>
    <row r="39" spans="1:9" ht="33" customHeight="1" x14ac:dyDescent="0.2">
      <c r="A39" s="5"/>
      <c r="B39" s="17"/>
      <c r="C39" s="21"/>
      <c r="D39" s="20"/>
      <c r="E39" s="5"/>
      <c r="F39" s="5"/>
      <c r="G39" s="5"/>
      <c r="H39" s="5"/>
      <c r="I39" s="5"/>
    </row>
    <row r="40" spans="1:9" ht="45" customHeight="1" x14ac:dyDescent="0.2">
      <c r="A40" s="5"/>
      <c r="B40" s="17"/>
      <c r="C40" s="21"/>
      <c r="D40" s="20"/>
      <c r="E40" s="5"/>
      <c r="F40" s="5"/>
      <c r="G40" s="5"/>
      <c r="H40" s="5"/>
      <c r="I40" s="5"/>
    </row>
    <row r="41" spans="1:9" ht="36.75" customHeight="1" x14ac:dyDescent="0.2">
      <c r="A41" s="5"/>
      <c r="B41" s="17"/>
      <c r="C41" s="21"/>
      <c r="D41" s="20"/>
      <c r="E41" s="5"/>
      <c r="F41" s="5"/>
      <c r="G41" s="5"/>
      <c r="H41" s="5"/>
      <c r="I41" s="5"/>
    </row>
    <row r="42" spans="1:9" ht="30" x14ac:dyDescent="0.2">
      <c r="A42" s="2" t="s">
        <v>2</v>
      </c>
      <c r="B42" s="5"/>
      <c r="C42" s="6"/>
      <c r="D42" s="5"/>
      <c r="E42" s="5"/>
      <c r="F42" s="5"/>
      <c r="G42" s="5"/>
      <c r="H42" s="5"/>
      <c r="I42" s="5"/>
    </row>
    <row r="43" spans="1:9" ht="15" x14ac:dyDescent="0.2">
      <c r="A43" s="2"/>
      <c r="B43" s="5"/>
      <c r="C43" s="6"/>
      <c r="D43" s="5"/>
      <c r="E43" s="5"/>
      <c r="F43" s="5"/>
      <c r="G43" s="5"/>
      <c r="H43" s="5"/>
      <c r="I43" s="5"/>
    </row>
    <row r="44" spans="1:9" ht="67.5" customHeight="1" x14ac:dyDescent="0.2">
      <c r="A44" s="7" t="s">
        <v>43</v>
      </c>
      <c r="B44" s="7" t="s">
        <v>44</v>
      </c>
      <c r="C44" s="7" t="s">
        <v>169</v>
      </c>
      <c r="D44" s="7" t="s">
        <v>45</v>
      </c>
      <c r="E44" s="7" t="s">
        <v>46</v>
      </c>
      <c r="F44" s="7" t="s">
        <v>47</v>
      </c>
      <c r="G44" s="7" t="s">
        <v>48</v>
      </c>
      <c r="H44" s="7" t="s">
        <v>49</v>
      </c>
      <c r="I44" s="7" t="s">
        <v>50</v>
      </c>
    </row>
    <row r="45" spans="1:9" ht="30" customHeight="1" x14ac:dyDescent="0.2">
      <c r="A45" s="8">
        <v>1</v>
      </c>
      <c r="B45" s="9" t="s">
        <v>58</v>
      </c>
      <c r="C45" s="12">
        <v>6</v>
      </c>
      <c r="D45" s="9" t="s">
        <v>59</v>
      </c>
      <c r="E45" s="11">
        <v>91</v>
      </c>
      <c r="F45" s="11">
        <v>91</v>
      </c>
      <c r="G45" s="11">
        <v>364</v>
      </c>
      <c r="H45" s="11">
        <v>9</v>
      </c>
      <c r="I45" s="11"/>
    </row>
    <row r="46" spans="1:9" ht="30" x14ac:dyDescent="0.2">
      <c r="A46" s="8">
        <v>2</v>
      </c>
      <c r="B46" s="9" t="s">
        <v>3</v>
      </c>
      <c r="C46" s="12">
        <v>7</v>
      </c>
      <c r="D46" s="9" t="s">
        <v>60</v>
      </c>
      <c r="E46" s="11">
        <v>31</v>
      </c>
      <c r="F46" s="11">
        <v>31</v>
      </c>
      <c r="G46" s="11">
        <v>124</v>
      </c>
      <c r="H46" s="11">
        <v>3</v>
      </c>
      <c r="I46" s="11"/>
    </row>
    <row r="47" spans="1:9" ht="30" x14ac:dyDescent="0.2">
      <c r="A47" s="8"/>
      <c r="B47" s="9" t="s">
        <v>3</v>
      </c>
      <c r="C47" s="12">
        <v>8</v>
      </c>
      <c r="D47" s="9" t="s">
        <v>61</v>
      </c>
      <c r="E47" s="11">
        <v>52</v>
      </c>
      <c r="F47" s="11">
        <v>52</v>
      </c>
      <c r="G47" s="11">
        <v>208</v>
      </c>
      <c r="H47" s="11">
        <v>5</v>
      </c>
      <c r="I47" s="11"/>
    </row>
    <row r="48" spans="1:9" ht="15" x14ac:dyDescent="0.2">
      <c r="A48" s="8">
        <v>3</v>
      </c>
      <c r="B48" s="9" t="s">
        <v>4</v>
      </c>
      <c r="C48" s="12">
        <v>9</v>
      </c>
      <c r="D48" s="9" t="s">
        <v>62</v>
      </c>
      <c r="E48" s="11">
        <v>25</v>
      </c>
      <c r="F48" s="11">
        <v>25</v>
      </c>
      <c r="G48" s="11">
        <v>100</v>
      </c>
      <c r="H48" s="11">
        <v>2</v>
      </c>
      <c r="I48" s="11"/>
    </row>
    <row r="49" spans="1:9" ht="30" x14ac:dyDescent="0.2">
      <c r="A49" s="8"/>
      <c r="B49" s="9" t="s">
        <v>4</v>
      </c>
      <c r="C49" s="12">
        <v>10</v>
      </c>
      <c r="D49" s="9" t="s">
        <v>63</v>
      </c>
      <c r="E49" s="11">
        <v>32</v>
      </c>
      <c r="F49" s="11">
        <v>32</v>
      </c>
      <c r="G49" s="11">
        <v>128</v>
      </c>
      <c r="H49" s="11">
        <v>3</v>
      </c>
      <c r="I49" s="11"/>
    </row>
    <row r="50" spans="1:9" ht="30" x14ac:dyDescent="0.2">
      <c r="A50" s="8"/>
      <c r="B50" s="9" t="s">
        <v>4</v>
      </c>
      <c r="C50" s="12">
        <v>11</v>
      </c>
      <c r="D50" s="9" t="s">
        <v>64</v>
      </c>
      <c r="E50" s="11">
        <v>41</v>
      </c>
      <c r="F50" s="11">
        <v>41</v>
      </c>
      <c r="G50" s="11">
        <v>164</v>
      </c>
      <c r="H50" s="11">
        <v>4</v>
      </c>
      <c r="I50" s="11"/>
    </row>
    <row r="51" spans="1:9" ht="15" x14ac:dyDescent="0.2">
      <c r="A51" s="8">
        <v>4</v>
      </c>
      <c r="B51" s="9" t="s">
        <v>5</v>
      </c>
      <c r="C51" s="12">
        <v>12</v>
      </c>
      <c r="D51" s="9" t="s">
        <v>65</v>
      </c>
      <c r="E51" s="11">
        <v>25</v>
      </c>
      <c r="F51" s="11">
        <v>25</v>
      </c>
      <c r="G51" s="11">
        <v>100</v>
      </c>
      <c r="H51" s="11">
        <v>2</v>
      </c>
      <c r="I51" s="11"/>
    </row>
    <row r="52" spans="1:9" ht="30" x14ac:dyDescent="0.2">
      <c r="A52" s="8"/>
      <c r="B52" s="9" t="s">
        <v>5</v>
      </c>
      <c r="C52" s="12">
        <v>13</v>
      </c>
      <c r="D52" s="9" t="s">
        <v>66</v>
      </c>
      <c r="E52" s="11">
        <v>36</v>
      </c>
      <c r="F52" s="11">
        <v>36</v>
      </c>
      <c r="G52" s="11">
        <v>144</v>
      </c>
      <c r="H52" s="11">
        <v>4</v>
      </c>
      <c r="I52" s="11"/>
    </row>
    <row r="53" spans="1:9" ht="15" x14ac:dyDescent="0.2">
      <c r="A53" s="144" t="s">
        <v>56</v>
      </c>
      <c r="B53" s="144"/>
      <c r="C53" s="25"/>
      <c r="D53" s="26">
        <v>8</v>
      </c>
      <c r="E53" s="13">
        <f>SUM(E45:E52)</f>
        <v>333</v>
      </c>
      <c r="F53" s="13">
        <f>SUM(F45:F52)</f>
        <v>333</v>
      </c>
      <c r="G53" s="13">
        <f>SUM(G45:G52)</f>
        <v>1332</v>
      </c>
      <c r="H53" s="13">
        <f>SUM(H45:H52)</f>
        <v>32</v>
      </c>
      <c r="I53" s="27"/>
    </row>
    <row r="54" spans="1:9" ht="15" x14ac:dyDescent="0.2">
      <c r="A54" s="17"/>
      <c r="B54" s="17"/>
      <c r="C54" s="19"/>
      <c r="D54" s="19"/>
      <c r="E54" s="17"/>
      <c r="F54" s="17"/>
      <c r="G54" s="17"/>
      <c r="H54" s="17"/>
      <c r="I54" s="16"/>
    </row>
    <row r="55" spans="1:9" ht="15.75" thickBot="1" x14ac:dyDescent="0.25">
      <c r="A55" s="20"/>
      <c r="B55" s="20"/>
      <c r="C55" s="21"/>
      <c r="D55" s="22"/>
      <c r="E55" s="20"/>
      <c r="F55" s="20"/>
      <c r="G55" s="20"/>
      <c r="H55" s="20"/>
      <c r="I55" s="20"/>
    </row>
    <row r="56" spans="1:9" ht="15.75" thickBot="1" x14ac:dyDescent="0.25">
      <c r="A56" s="20"/>
      <c r="B56" s="23" t="s">
        <v>199</v>
      </c>
      <c r="C56" s="139" t="s">
        <v>57</v>
      </c>
      <c r="D56" s="140"/>
      <c r="E56" s="20"/>
      <c r="F56" s="20"/>
      <c r="G56" s="20"/>
      <c r="H56" s="20"/>
      <c r="I56" s="20"/>
    </row>
    <row r="57" spans="1:9" ht="15.75" thickBot="1" x14ac:dyDescent="0.25">
      <c r="A57" s="20"/>
      <c r="B57" s="23" t="s">
        <v>200</v>
      </c>
      <c r="C57" s="137">
        <v>1332</v>
      </c>
      <c r="D57" s="138"/>
      <c r="E57" s="20"/>
      <c r="F57" s="20"/>
      <c r="G57" s="20"/>
      <c r="H57" s="20"/>
      <c r="I57" s="20"/>
    </row>
    <row r="58" spans="1:9" ht="15.75" thickBot="1" x14ac:dyDescent="0.25">
      <c r="A58" s="5"/>
      <c r="B58" s="23" t="s">
        <v>184</v>
      </c>
      <c r="C58" s="137">
        <v>544</v>
      </c>
      <c r="D58" s="138"/>
      <c r="E58" s="5"/>
      <c r="F58" s="5"/>
      <c r="G58" s="5"/>
      <c r="H58" s="5"/>
      <c r="I58" s="5"/>
    </row>
    <row r="59" spans="1:9" ht="15.75" thickBot="1" x14ac:dyDescent="0.25">
      <c r="A59" s="22"/>
      <c r="B59" s="28" t="s">
        <v>1</v>
      </c>
      <c r="C59" s="29"/>
      <c r="D59" s="30">
        <f>(C57+C58)</f>
        <v>1876</v>
      </c>
      <c r="E59" s="22"/>
      <c r="F59" s="22"/>
      <c r="G59" s="22"/>
      <c r="H59" s="22"/>
      <c r="I59" s="22"/>
    </row>
    <row r="60" spans="1:9" ht="45.75" customHeight="1" x14ac:dyDescent="0.2">
      <c r="A60" s="22"/>
      <c r="B60" s="31"/>
      <c r="C60" s="32"/>
      <c r="D60" s="33"/>
      <c r="E60" s="22"/>
      <c r="F60" s="22"/>
      <c r="G60" s="22"/>
      <c r="H60" s="22"/>
      <c r="I60" s="22"/>
    </row>
    <row r="61" spans="1:9" ht="47.25" customHeight="1" x14ac:dyDescent="0.2">
      <c r="A61" s="22"/>
      <c r="B61" s="31"/>
      <c r="C61" s="32"/>
      <c r="D61" s="33"/>
      <c r="E61" s="22"/>
      <c r="F61" s="22"/>
      <c r="G61" s="22"/>
      <c r="H61" s="22"/>
      <c r="I61" s="22"/>
    </row>
    <row r="62" spans="1:9" ht="30" x14ac:dyDescent="0.2">
      <c r="A62" s="2" t="s">
        <v>6</v>
      </c>
      <c r="B62" s="5"/>
      <c r="C62" s="6"/>
      <c r="D62" s="5"/>
      <c r="E62" s="5"/>
      <c r="F62" s="5"/>
      <c r="G62" s="5"/>
      <c r="H62" s="5"/>
      <c r="I62" s="5"/>
    </row>
    <row r="63" spans="1:9" ht="15" x14ac:dyDescent="0.2">
      <c r="A63" s="2"/>
      <c r="B63" s="5"/>
      <c r="C63" s="6"/>
      <c r="D63" s="5"/>
      <c r="E63" s="5"/>
      <c r="F63" s="5"/>
      <c r="G63" s="5"/>
      <c r="H63" s="5"/>
      <c r="I63" s="5"/>
    </row>
    <row r="64" spans="1:9" ht="67.5" customHeight="1" x14ac:dyDescent="0.2">
      <c r="A64" s="7" t="s">
        <v>43</v>
      </c>
      <c r="B64" s="7" t="s">
        <v>44</v>
      </c>
      <c r="C64" s="7" t="s">
        <v>169</v>
      </c>
      <c r="D64" s="7" t="s">
        <v>45</v>
      </c>
      <c r="E64" s="7" t="s">
        <v>46</v>
      </c>
      <c r="F64" s="7" t="s">
        <v>47</v>
      </c>
      <c r="G64" s="7" t="s">
        <v>48</v>
      </c>
      <c r="H64" s="7" t="s">
        <v>49</v>
      </c>
      <c r="I64" s="7" t="s">
        <v>50</v>
      </c>
    </row>
    <row r="65" spans="1:9" ht="30" x14ac:dyDescent="0.2">
      <c r="A65" s="8">
        <v>1</v>
      </c>
      <c r="B65" s="9" t="s">
        <v>68</v>
      </c>
      <c r="C65" s="12">
        <v>14</v>
      </c>
      <c r="D65" s="9" t="s">
        <v>69</v>
      </c>
      <c r="E65" s="11">
        <v>37</v>
      </c>
      <c r="F65" s="11">
        <v>37</v>
      </c>
      <c r="G65" s="11">
        <v>148</v>
      </c>
      <c r="H65" s="11">
        <v>4</v>
      </c>
      <c r="I65" s="11"/>
    </row>
    <row r="66" spans="1:9" ht="30" x14ac:dyDescent="0.2">
      <c r="A66" s="8"/>
      <c r="B66" s="9" t="s">
        <v>68</v>
      </c>
      <c r="C66" s="12">
        <v>15</v>
      </c>
      <c r="D66" s="9" t="s">
        <v>70</v>
      </c>
      <c r="E66" s="11">
        <v>46</v>
      </c>
      <c r="F66" s="11">
        <v>46</v>
      </c>
      <c r="G66" s="11">
        <v>184</v>
      </c>
      <c r="H66" s="11">
        <v>5</v>
      </c>
      <c r="I66" s="11"/>
    </row>
    <row r="67" spans="1:9" ht="30" customHeight="1" x14ac:dyDescent="0.2">
      <c r="A67" s="8">
        <v>2</v>
      </c>
      <c r="B67" s="9" t="s">
        <v>7</v>
      </c>
      <c r="C67" s="12">
        <v>16</v>
      </c>
      <c r="D67" s="9" t="s">
        <v>71</v>
      </c>
      <c r="E67" s="11">
        <v>22</v>
      </c>
      <c r="F67" s="11">
        <v>22</v>
      </c>
      <c r="G67" s="11">
        <v>88</v>
      </c>
      <c r="H67" s="11">
        <v>2</v>
      </c>
      <c r="I67" s="11"/>
    </row>
    <row r="68" spans="1:9" ht="30" x14ac:dyDescent="0.2">
      <c r="A68" s="8">
        <v>3</v>
      </c>
      <c r="B68" s="9" t="s">
        <v>72</v>
      </c>
      <c r="C68" s="12">
        <v>17</v>
      </c>
      <c r="D68" s="9" t="s">
        <v>171</v>
      </c>
      <c r="E68" s="11">
        <v>21</v>
      </c>
      <c r="F68" s="11">
        <v>21</v>
      </c>
      <c r="G68" s="11">
        <v>84</v>
      </c>
      <c r="H68" s="11">
        <v>2</v>
      </c>
      <c r="I68" s="11"/>
    </row>
    <row r="69" spans="1:9" ht="30" x14ac:dyDescent="0.2">
      <c r="A69" s="8"/>
      <c r="B69" s="9" t="s">
        <v>72</v>
      </c>
      <c r="C69" s="12">
        <v>18</v>
      </c>
      <c r="D69" s="9" t="s">
        <v>172</v>
      </c>
      <c r="E69" s="11">
        <v>36</v>
      </c>
      <c r="F69" s="11">
        <v>36</v>
      </c>
      <c r="G69" s="11">
        <v>144</v>
      </c>
      <c r="H69" s="11">
        <v>4</v>
      </c>
      <c r="I69" s="11"/>
    </row>
    <row r="70" spans="1:9" ht="30" x14ac:dyDescent="0.2">
      <c r="A70" s="8">
        <v>4</v>
      </c>
      <c r="B70" s="9" t="s">
        <v>73</v>
      </c>
      <c r="C70" s="12">
        <v>19</v>
      </c>
      <c r="D70" s="9" t="s">
        <v>74</v>
      </c>
      <c r="E70" s="11">
        <v>69</v>
      </c>
      <c r="F70" s="11">
        <v>69</v>
      </c>
      <c r="G70" s="11">
        <v>276</v>
      </c>
      <c r="H70" s="11">
        <v>7</v>
      </c>
      <c r="I70" s="11"/>
    </row>
    <row r="71" spans="1:9" ht="30" x14ac:dyDescent="0.2">
      <c r="A71" s="8"/>
      <c r="B71" s="9" t="s">
        <v>73</v>
      </c>
      <c r="C71" s="12">
        <v>20</v>
      </c>
      <c r="D71" s="9" t="s">
        <v>75</v>
      </c>
      <c r="E71" s="11">
        <v>27</v>
      </c>
      <c r="F71" s="11">
        <v>27</v>
      </c>
      <c r="G71" s="11">
        <v>108</v>
      </c>
      <c r="H71" s="11">
        <v>3</v>
      </c>
      <c r="I71" s="11"/>
    </row>
    <row r="72" spans="1:9" ht="15" x14ac:dyDescent="0.2">
      <c r="A72" s="144" t="s">
        <v>56</v>
      </c>
      <c r="B72" s="144"/>
      <c r="C72" s="25"/>
      <c r="D72" s="26">
        <v>7</v>
      </c>
      <c r="E72" s="13">
        <f>SUM(E65:E71)</f>
        <v>258</v>
      </c>
      <c r="F72" s="13">
        <f>SUM(F65:F71)</f>
        <v>258</v>
      </c>
      <c r="G72" s="13">
        <f>SUM(G65:G71)</f>
        <v>1032</v>
      </c>
      <c r="H72" s="13">
        <f>SUM(H65:H71)</f>
        <v>27</v>
      </c>
      <c r="I72" s="16"/>
    </row>
    <row r="73" spans="1:9" ht="15" x14ac:dyDescent="0.2">
      <c r="A73" s="17"/>
      <c r="B73" s="17"/>
      <c r="C73" s="19"/>
      <c r="D73" s="19"/>
      <c r="E73" s="17"/>
      <c r="F73" s="17"/>
      <c r="G73" s="17"/>
      <c r="H73" s="17"/>
      <c r="I73" s="16"/>
    </row>
    <row r="74" spans="1:9" ht="15.75" thickBot="1" x14ac:dyDescent="0.25">
      <c r="A74" s="17"/>
      <c r="B74" s="17"/>
      <c r="C74" s="19"/>
      <c r="D74" s="19"/>
      <c r="E74" s="17"/>
      <c r="F74" s="17"/>
      <c r="G74" s="17"/>
      <c r="H74" s="17"/>
      <c r="I74" s="16"/>
    </row>
    <row r="75" spans="1:9" ht="15.75" thickBot="1" x14ac:dyDescent="0.25">
      <c r="A75" s="20"/>
      <c r="B75" s="23" t="s">
        <v>201</v>
      </c>
      <c r="C75" s="139" t="s">
        <v>57</v>
      </c>
      <c r="D75" s="140"/>
      <c r="E75" s="20"/>
      <c r="F75" s="20"/>
      <c r="G75" s="20"/>
      <c r="H75" s="20"/>
      <c r="I75" s="20"/>
    </row>
    <row r="76" spans="1:9" ht="15.75" thickBot="1" x14ac:dyDescent="0.25">
      <c r="A76" s="20"/>
      <c r="B76" s="23" t="s">
        <v>202</v>
      </c>
      <c r="C76" s="137">
        <v>1032</v>
      </c>
      <c r="D76" s="138"/>
      <c r="E76" s="20"/>
      <c r="F76" s="20"/>
      <c r="G76" s="20"/>
      <c r="H76" s="20"/>
      <c r="I76" s="20"/>
    </row>
    <row r="77" spans="1:9" ht="15.75" thickBot="1" x14ac:dyDescent="0.25">
      <c r="A77" s="5"/>
      <c r="B77" s="23" t="s">
        <v>189</v>
      </c>
      <c r="C77" s="137">
        <v>459</v>
      </c>
      <c r="D77" s="138"/>
      <c r="E77" s="5"/>
      <c r="F77" s="5"/>
      <c r="G77" s="5"/>
      <c r="H77" s="5"/>
      <c r="I77" s="5"/>
    </row>
    <row r="78" spans="1:9" ht="15.75" thickBot="1" x14ac:dyDescent="0.25">
      <c r="A78" s="5"/>
      <c r="B78" s="17" t="s">
        <v>1</v>
      </c>
      <c r="C78" s="21"/>
      <c r="D78" s="24">
        <f>(C76+C77)</f>
        <v>1491</v>
      </c>
      <c r="E78" s="5"/>
      <c r="F78" s="5"/>
      <c r="G78" s="5"/>
      <c r="H78" s="5"/>
      <c r="I78" s="5"/>
    </row>
    <row r="79" spans="1:9" ht="15" x14ac:dyDescent="0.2">
      <c r="A79" s="5"/>
      <c r="B79" s="17"/>
      <c r="C79" s="21"/>
      <c r="D79" s="20"/>
      <c r="E79" s="5"/>
      <c r="F79" s="5"/>
      <c r="G79" s="5"/>
      <c r="H79" s="5"/>
      <c r="I79" s="5"/>
    </row>
    <row r="80" spans="1:9" ht="55.5" customHeight="1" x14ac:dyDescent="0.2">
      <c r="A80" s="5"/>
      <c r="B80" s="17"/>
      <c r="C80" s="21"/>
      <c r="D80" s="20"/>
      <c r="E80" s="5"/>
      <c r="F80" s="5"/>
      <c r="G80" s="5"/>
      <c r="H80" s="5"/>
      <c r="I80" s="5"/>
    </row>
    <row r="81" spans="1:9" ht="36" customHeight="1" x14ac:dyDescent="0.2">
      <c r="A81" s="5"/>
      <c r="B81" s="17"/>
      <c r="C81" s="21"/>
      <c r="D81" s="20"/>
      <c r="E81" s="5"/>
      <c r="F81" s="5"/>
      <c r="G81" s="5"/>
      <c r="H81" s="5"/>
      <c r="I81" s="5"/>
    </row>
    <row r="82" spans="1:9" ht="30" x14ac:dyDescent="0.2">
      <c r="A82" s="2" t="s">
        <v>8</v>
      </c>
      <c r="B82" s="5"/>
      <c r="C82" s="6"/>
      <c r="D82" s="5"/>
      <c r="E82" s="5"/>
      <c r="F82" s="5"/>
      <c r="G82" s="5"/>
      <c r="H82" s="5"/>
      <c r="I82" s="5"/>
    </row>
    <row r="83" spans="1:9" ht="15" x14ac:dyDescent="0.2">
      <c r="A83" s="2"/>
      <c r="B83" s="5"/>
      <c r="C83" s="6"/>
      <c r="D83" s="5"/>
      <c r="E83" s="5"/>
      <c r="F83" s="5"/>
      <c r="G83" s="5"/>
      <c r="H83" s="5"/>
      <c r="I83" s="5"/>
    </row>
    <row r="84" spans="1:9" ht="67.5" customHeight="1" x14ac:dyDescent="0.2">
      <c r="A84" s="7" t="s">
        <v>43</v>
      </c>
      <c r="B84" s="7" t="s">
        <v>44</v>
      </c>
      <c r="C84" s="7" t="s">
        <v>169</v>
      </c>
      <c r="D84" s="7" t="s">
        <v>45</v>
      </c>
      <c r="E84" s="7" t="s">
        <v>46</v>
      </c>
      <c r="F84" s="7" t="s">
        <v>47</v>
      </c>
      <c r="G84" s="7" t="s">
        <v>48</v>
      </c>
      <c r="H84" s="7" t="s">
        <v>49</v>
      </c>
      <c r="I84" s="7" t="s">
        <v>50</v>
      </c>
    </row>
    <row r="85" spans="1:9" ht="30" x14ac:dyDescent="0.2">
      <c r="A85" s="8">
        <v>1</v>
      </c>
      <c r="B85" s="9" t="s">
        <v>72</v>
      </c>
      <c r="C85" s="12">
        <v>21</v>
      </c>
      <c r="D85" s="9" t="s">
        <v>77</v>
      </c>
      <c r="E85" s="11">
        <v>62</v>
      </c>
      <c r="F85" s="11">
        <v>62</v>
      </c>
      <c r="G85" s="11">
        <v>248</v>
      </c>
      <c r="H85" s="11">
        <v>6</v>
      </c>
      <c r="I85" s="11"/>
    </row>
    <row r="86" spans="1:9" ht="30" customHeight="1" x14ac:dyDescent="0.2">
      <c r="A86" s="8"/>
      <c r="B86" s="9" t="s">
        <v>78</v>
      </c>
      <c r="C86" s="12">
        <v>22</v>
      </c>
      <c r="D86" s="9" t="s">
        <v>79</v>
      </c>
      <c r="E86" s="11">
        <v>54</v>
      </c>
      <c r="F86" s="11">
        <v>54</v>
      </c>
      <c r="G86" s="11">
        <v>216</v>
      </c>
      <c r="H86" s="11">
        <v>5</v>
      </c>
      <c r="I86" s="11"/>
    </row>
    <row r="87" spans="1:9" ht="30" customHeight="1" x14ac:dyDescent="0.2">
      <c r="A87" s="8">
        <v>2</v>
      </c>
      <c r="B87" s="9" t="s">
        <v>80</v>
      </c>
      <c r="C87" s="12">
        <v>23</v>
      </c>
      <c r="D87" s="9" t="s">
        <v>81</v>
      </c>
      <c r="E87" s="11">
        <v>39</v>
      </c>
      <c r="F87" s="11">
        <v>39</v>
      </c>
      <c r="G87" s="11">
        <v>156</v>
      </c>
      <c r="H87" s="11">
        <v>4</v>
      </c>
      <c r="I87" s="11"/>
    </row>
    <row r="88" spans="1:9" ht="30" x14ac:dyDescent="0.2">
      <c r="A88" s="8"/>
      <c r="B88" s="9" t="s">
        <v>80</v>
      </c>
      <c r="C88" s="12">
        <v>24</v>
      </c>
      <c r="D88" s="9" t="s">
        <v>82</v>
      </c>
      <c r="E88" s="11">
        <v>135</v>
      </c>
      <c r="F88" s="11">
        <v>135</v>
      </c>
      <c r="G88" s="11">
        <v>540</v>
      </c>
      <c r="H88" s="11">
        <v>13</v>
      </c>
      <c r="I88" s="11"/>
    </row>
    <row r="89" spans="1:9" ht="30" x14ac:dyDescent="0.2">
      <c r="A89" s="8">
        <v>3</v>
      </c>
      <c r="B89" s="9" t="s">
        <v>83</v>
      </c>
      <c r="C89" s="12">
        <v>25</v>
      </c>
      <c r="D89" s="9" t="s">
        <v>84</v>
      </c>
      <c r="E89" s="11">
        <v>40</v>
      </c>
      <c r="F89" s="11">
        <v>40</v>
      </c>
      <c r="G89" s="11">
        <v>160</v>
      </c>
      <c r="H89" s="11">
        <v>4</v>
      </c>
      <c r="I89" s="11"/>
    </row>
    <row r="90" spans="1:9" ht="30" x14ac:dyDescent="0.2">
      <c r="A90" s="8"/>
      <c r="B90" s="9" t="s">
        <v>83</v>
      </c>
      <c r="C90" s="12">
        <v>26</v>
      </c>
      <c r="D90" s="9" t="s">
        <v>85</v>
      </c>
      <c r="E90" s="11">
        <v>43</v>
      </c>
      <c r="F90" s="11">
        <v>43</v>
      </c>
      <c r="G90" s="11">
        <v>172</v>
      </c>
      <c r="H90" s="11">
        <v>4</v>
      </c>
      <c r="I90" s="11"/>
    </row>
    <row r="91" spans="1:9" ht="15" x14ac:dyDescent="0.2">
      <c r="A91" s="8">
        <v>4</v>
      </c>
      <c r="B91" s="9" t="s">
        <v>86</v>
      </c>
      <c r="C91" s="12">
        <v>27</v>
      </c>
      <c r="D91" s="9" t="s">
        <v>87</v>
      </c>
      <c r="E91" s="11">
        <v>60</v>
      </c>
      <c r="F91" s="11">
        <v>60</v>
      </c>
      <c r="G91" s="11">
        <v>240</v>
      </c>
      <c r="H91" s="11">
        <v>6</v>
      </c>
      <c r="I91" s="11"/>
    </row>
    <row r="92" spans="1:9" ht="15" x14ac:dyDescent="0.2">
      <c r="A92" s="144" t="s">
        <v>56</v>
      </c>
      <c r="B92" s="144"/>
      <c r="C92" s="25"/>
      <c r="D92" s="26">
        <v>7</v>
      </c>
      <c r="E92" s="13">
        <f>SUM(E85:E91)</f>
        <v>433</v>
      </c>
      <c r="F92" s="13">
        <f>SUM(F85:F91)</f>
        <v>433</v>
      </c>
      <c r="G92" s="13">
        <f>SUM(G85:G91)</f>
        <v>1732</v>
      </c>
      <c r="H92" s="13">
        <f>SUM(H85:H91)</f>
        <v>42</v>
      </c>
      <c r="I92" s="27"/>
    </row>
    <row r="93" spans="1:9" ht="15" x14ac:dyDescent="0.2">
      <c r="A93" s="17"/>
      <c r="B93" s="17"/>
      <c r="C93" s="19"/>
      <c r="D93" s="19"/>
      <c r="E93" s="17"/>
      <c r="F93" s="17"/>
      <c r="G93" s="17"/>
      <c r="H93" s="17"/>
      <c r="I93" s="16"/>
    </row>
    <row r="94" spans="1:9" ht="15.75" thickBot="1" x14ac:dyDescent="0.25">
      <c r="A94" s="17"/>
      <c r="B94" s="17"/>
      <c r="C94" s="19"/>
      <c r="D94" s="19"/>
      <c r="E94" s="17"/>
      <c r="F94" s="17"/>
      <c r="G94" s="17"/>
      <c r="H94" s="17"/>
      <c r="I94" s="16"/>
    </row>
    <row r="95" spans="1:9" ht="15.75" thickBot="1" x14ac:dyDescent="0.25">
      <c r="A95" s="20"/>
      <c r="B95" s="23" t="s">
        <v>185</v>
      </c>
      <c r="C95" s="139" t="s">
        <v>57</v>
      </c>
      <c r="D95" s="140"/>
      <c r="E95" s="20"/>
      <c r="F95" s="20"/>
      <c r="G95" s="20"/>
      <c r="H95" s="20"/>
      <c r="I95" s="20"/>
    </row>
    <row r="96" spans="1:9" ht="15.75" thickBot="1" x14ac:dyDescent="0.25">
      <c r="A96" s="20"/>
      <c r="B96" s="23" t="s">
        <v>203</v>
      </c>
      <c r="C96" s="137">
        <v>1732</v>
      </c>
      <c r="D96" s="138"/>
      <c r="E96" s="20"/>
      <c r="F96" s="20"/>
      <c r="G96" s="20"/>
      <c r="H96" s="20"/>
      <c r="I96" s="20"/>
    </row>
    <row r="97" spans="1:9" ht="15.75" thickBot="1" x14ac:dyDescent="0.25">
      <c r="A97" s="5"/>
      <c r="B97" s="23" t="s">
        <v>186</v>
      </c>
      <c r="C97" s="137">
        <v>714</v>
      </c>
      <c r="D97" s="138"/>
      <c r="E97" s="5"/>
      <c r="F97" s="5"/>
      <c r="G97" s="5"/>
      <c r="H97" s="5"/>
      <c r="I97" s="5"/>
    </row>
    <row r="98" spans="1:9" ht="15.75" thickBot="1" x14ac:dyDescent="0.25">
      <c r="A98" s="22"/>
      <c r="B98" s="28" t="s">
        <v>1</v>
      </c>
      <c r="C98" s="29"/>
      <c r="D98" s="30">
        <f>(C96+C97)</f>
        <v>2446</v>
      </c>
      <c r="E98" s="22"/>
      <c r="F98" s="22"/>
      <c r="G98" s="22"/>
      <c r="H98" s="22"/>
      <c r="I98" s="22"/>
    </row>
    <row r="99" spans="1:9" ht="35.25" customHeight="1" x14ac:dyDescent="0.2">
      <c r="A99" s="22"/>
      <c r="B99" s="31"/>
      <c r="C99" s="32"/>
      <c r="D99" s="33"/>
      <c r="E99" s="22"/>
      <c r="F99" s="22"/>
      <c r="G99" s="22"/>
      <c r="H99" s="22"/>
      <c r="I99" s="22"/>
    </row>
    <row r="100" spans="1:9" ht="52.5" customHeight="1" x14ac:dyDescent="0.2">
      <c r="A100" s="22"/>
      <c r="B100" s="31"/>
      <c r="C100" s="32"/>
      <c r="D100" s="33"/>
      <c r="E100" s="22"/>
      <c r="F100" s="22"/>
      <c r="G100" s="22"/>
      <c r="H100" s="22"/>
      <c r="I100" s="22"/>
    </row>
    <row r="101" spans="1:9" ht="34.5" customHeight="1" x14ac:dyDescent="0.2">
      <c r="A101" s="22"/>
      <c r="B101" s="31"/>
      <c r="C101" s="32"/>
      <c r="D101" s="33"/>
      <c r="E101" s="22"/>
      <c r="F101" s="22"/>
      <c r="G101" s="22"/>
      <c r="H101" s="22"/>
      <c r="I101" s="22"/>
    </row>
    <row r="102" spans="1:9" ht="30" x14ac:dyDescent="0.2">
      <c r="A102" s="2" t="s">
        <v>9</v>
      </c>
      <c r="B102" s="5"/>
      <c r="C102" s="6"/>
      <c r="D102" s="5"/>
      <c r="E102" s="5"/>
      <c r="F102" s="5"/>
      <c r="G102" s="5"/>
      <c r="H102" s="5"/>
      <c r="I102" s="5"/>
    </row>
    <row r="103" spans="1:9" ht="15" x14ac:dyDescent="0.2">
      <c r="A103" s="2"/>
      <c r="B103" s="5"/>
      <c r="C103" s="6"/>
      <c r="D103" s="5"/>
      <c r="E103" s="5"/>
      <c r="F103" s="5"/>
      <c r="G103" s="5"/>
      <c r="H103" s="5"/>
      <c r="I103" s="5"/>
    </row>
    <row r="104" spans="1:9" ht="67.5" customHeight="1" x14ac:dyDescent="0.2">
      <c r="A104" s="7" t="s">
        <v>43</v>
      </c>
      <c r="B104" s="7" t="s">
        <v>44</v>
      </c>
      <c r="C104" s="7" t="s">
        <v>169</v>
      </c>
      <c r="D104" s="7" t="s">
        <v>45</v>
      </c>
      <c r="E104" s="7" t="s">
        <v>46</v>
      </c>
      <c r="F104" s="7" t="s">
        <v>47</v>
      </c>
      <c r="G104" s="7" t="s">
        <v>48</v>
      </c>
      <c r="H104" s="7" t="s">
        <v>49</v>
      </c>
      <c r="I104" s="7" t="s">
        <v>50</v>
      </c>
    </row>
    <row r="105" spans="1:9" ht="30" x14ac:dyDescent="0.2">
      <c r="A105" s="8">
        <v>1</v>
      </c>
      <c r="B105" s="9" t="s">
        <v>10</v>
      </c>
      <c r="C105" s="12">
        <v>28</v>
      </c>
      <c r="D105" s="9" t="s">
        <v>88</v>
      </c>
      <c r="E105" s="11">
        <v>68</v>
      </c>
      <c r="F105" s="11">
        <v>68</v>
      </c>
      <c r="G105" s="11">
        <v>272</v>
      </c>
      <c r="H105" s="11">
        <v>7</v>
      </c>
      <c r="I105" s="11"/>
    </row>
    <row r="106" spans="1:9" ht="30" x14ac:dyDescent="0.2">
      <c r="A106" s="8"/>
      <c r="B106" s="9" t="s">
        <v>10</v>
      </c>
      <c r="C106" s="12">
        <v>29</v>
      </c>
      <c r="D106" s="9" t="s">
        <v>89</v>
      </c>
      <c r="E106" s="11">
        <v>57</v>
      </c>
      <c r="F106" s="11">
        <v>57</v>
      </c>
      <c r="G106" s="11">
        <v>228</v>
      </c>
      <c r="H106" s="11">
        <v>6</v>
      </c>
      <c r="I106" s="11"/>
    </row>
    <row r="107" spans="1:9" ht="30" x14ac:dyDescent="0.2">
      <c r="A107" s="8">
        <v>2</v>
      </c>
      <c r="B107" s="9" t="s">
        <v>90</v>
      </c>
      <c r="C107" s="12">
        <v>30</v>
      </c>
      <c r="D107" s="9" t="s">
        <v>91</v>
      </c>
      <c r="E107" s="11">
        <v>68</v>
      </c>
      <c r="F107" s="11">
        <v>68</v>
      </c>
      <c r="G107" s="11">
        <v>272</v>
      </c>
      <c r="H107" s="11">
        <v>7</v>
      </c>
      <c r="I107" s="11"/>
    </row>
    <row r="108" spans="1:9" ht="30" x14ac:dyDescent="0.2">
      <c r="A108" s="8"/>
      <c r="B108" s="9" t="s">
        <v>90</v>
      </c>
      <c r="C108" s="12">
        <v>31</v>
      </c>
      <c r="D108" s="9" t="s">
        <v>92</v>
      </c>
      <c r="E108" s="11">
        <v>77</v>
      </c>
      <c r="F108" s="11">
        <v>77</v>
      </c>
      <c r="G108" s="11">
        <v>308</v>
      </c>
      <c r="H108" s="11">
        <v>8</v>
      </c>
      <c r="I108" s="11"/>
    </row>
    <row r="109" spans="1:9" ht="30" x14ac:dyDescent="0.2">
      <c r="A109" s="8">
        <v>3</v>
      </c>
      <c r="B109" s="9" t="s">
        <v>11</v>
      </c>
      <c r="C109" s="12">
        <v>32</v>
      </c>
      <c r="D109" s="9" t="s">
        <v>93</v>
      </c>
      <c r="E109" s="11">
        <v>28</v>
      </c>
      <c r="F109" s="11">
        <v>28</v>
      </c>
      <c r="G109" s="11">
        <v>112</v>
      </c>
      <c r="H109" s="11">
        <v>3</v>
      </c>
      <c r="I109" s="11"/>
    </row>
    <row r="110" spans="1:9" ht="30" x14ac:dyDescent="0.2">
      <c r="A110" s="8"/>
      <c r="B110" s="9" t="s">
        <v>11</v>
      </c>
      <c r="C110" s="12">
        <v>33</v>
      </c>
      <c r="D110" s="9" t="s">
        <v>94</v>
      </c>
      <c r="E110" s="11">
        <v>38</v>
      </c>
      <c r="F110" s="11">
        <v>38</v>
      </c>
      <c r="G110" s="11">
        <v>152</v>
      </c>
      <c r="H110" s="11">
        <v>4</v>
      </c>
      <c r="I110" s="11"/>
    </row>
    <row r="111" spans="1:9" ht="30" x14ac:dyDescent="0.2">
      <c r="A111" s="8">
        <v>4</v>
      </c>
      <c r="B111" s="9" t="s">
        <v>95</v>
      </c>
      <c r="C111" s="12">
        <v>34</v>
      </c>
      <c r="D111" s="9" t="s">
        <v>96</v>
      </c>
      <c r="E111" s="11">
        <v>16</v>
      </c>
      <c r="F111" s="11">
        <v>16</v>
      </c>
      <c r="G111" s="11">
        <v>64</v>
      </c>
      <c r="H111" s="11">
        <v>2</v>
      </c>
      <c r="I111" s="11"/>
    </row>
    <row r="112" spans="1:9" ht="30" x14ac:dyDescent="0.2">
      <c r="A112" s="8"/>
      <c r="B112" s="9" t="s">
        <v>95</v>
      </c>
      <c r="C112" s="12">
        <v>35</v>
      </c>
      <c r="D112" s="9" t="s">
        <v>97</v>
      </c>
      <c r="E112" s="11">
        <v>21</v>
      </c>
      <c r="F112" s="11">
        <v>21</v>
      </c>
      <c r="G112" s="11">
        <v>84</v>
      </c>
      <c r="H112" s="11">
        <v>2</v>
      </c>
      <c r="I112" s="11"/>
    </row>
    <row r="113" spans="1:9" ht="15" x14ac:dyDescent="0.2">
      <c r="A113" s="144" t="s">
        <v>56</v>
      </c>
      <c r="B113" s="144"/>
      <c r="C113" s="25"/>
      <c r="D113" s="26">
        <v>8</v>
      </c>
      <c r="E113" s="13">
        <f>SUM(E105:E112)</f>
        <v>373</v>
      </c>
      <c r="F113" s="13">
        <f>SUM(F105:F112)</f>
        <v>373</v>
      </c>
      <c r="G113" s="13">
        <f>SUM(G105:G112)</f>
        <v>1492</v>
      </c>
      <c r="H113" s="13">
        <f>SUM(H105:H112)</f>
        <v>39</v>
      </c>
      <c r="I113" s="16"/>
    </row>
    <row r="114" spans="1:9" ht="15" x14ac:dyDescent="0.2">
      <c r="A114" s="17"/>
      <c r="B114" s="17"/>
      <c r="C114" s="19"/>
      <c r="D114" s="19"/>
      <c r="E114" s="17"/>
      <c r="F114" s="17"/>
      <c r="G114" s="17"/>
      <c r="H114" s="17"/>
      <c r="I114" s="16"/>
    </row>
    <row r="115" spans="1:9" ht="15.75" thickBot="1" x14ac:dyDescent="0.25">
      <c r="A115" s="20"/>
      <c r="B115" s="20"/>
      <c r="C115" s="21"/>
      <c r="D115" s="22"/>
      <c r="E115" s="20"/>
      <c r="F115" s="20"/>
      <c r="G115" s="20"/>
      <c r="H115" s="20"/>
      <c r="I115" s="20"/>
    </row>
    <row r="116" spans="1:9" ht="15.75" thickBot="1" x14ac:dyDescent="0.25">
      <c r="A116" s="20"/>
      <c r="B116" s="23" t="s">
        <v>204</v>
      </c>
      <c r="C116" s="139" t="s">
        <v>57</v>
      </c>
      <c r="D116" s="140"/>
      <c r="E116" s="20"/>
      <c r="F116" s="20"/>
      <c r="G116" s="20"/>
      <c r="H116" s="20"/>
      <c r="I116" s="20"/>
    </row>
    <row r="117" spans="1:9" ht="15.75" thickBot="1" x14ac:dyDescent="0.25">
      <c r="A117" s="20"/>
      <c r="B117" s="23" t="s">
        <v>205</v>
      </c>
      <c r="C117" s="137">
        <v>1492</v>
      </c>
      <c r="D117" s="138"/>
      <c r="E117" s="20"/>
      <c r="F117" s="20"/>
      <c r="G117" s="20"/>
      <c r="H117" s="20"/>
      <c r="I117" s="20"/>
    </row>
    <row r="118" spans="1:9" ht="15.75" thickBot="1" x14ac:dyDescent="0.25">
      <c r="A118" s="5"/>
      <c r="B118" s="23" t="s">
        <v>194</v>
      </c>
      <c r="C118" s="137">
        <v>663</v>
      </c>
      <c r="D118" s="138"/>
      <c r="E118" s="5"/>
      <c r="F118" s="5"/>
      <c r="G118" s="5"/>
      <c r="H118" s="5"/>
      <c r="I118" s="5"/>
    </row>
    <row r="119" spans="1:9" ht="15.75" thickBot="1" x14ac:dyDescent="0.25">
      <c r="A119" s="5"/>
      <c r="B119" s="17" t="s">
        <v>1</v>
      </c>
      <c r="C119" s="21"/>
      <c r="D119" s="24">
        <f>(C117+C118)</f>
        <v>2155</v>
      </c>
      <c r="E119" s="5"/>
      <c r="F119" s="5"/>
      <c r="G119" s="5"/>
      <c r="H119" s="5"/>
      <c r="I119" s="5"/>
    </row>
    <row r="120" spans="1:9" ht="36" customHeight="1" x14ac:dyDescent="0.2">
      <c r="A120" s="5"/>
      <c r="B120" s="17"/>
      <c r="C120" s="21"/>
      <c r="D120" s="20"/>
      <c r="E120" s="5"/>
      <c r="F120" s="5"/>
      <c r="G120" s="5"/>
      <c r="H120" s="5"/>
      <c r="I120" s="5"/>
    </row>
    <row r="121" spans="1:9" ht="34.5" customHeight="1" x14ac:dyDescent="0.2">
      <c r="A121" s="5"/>
      <c r="B121" s="17"/>
      <c r="C121" s="21"/>
      <c r="D121" s="20"/>
      <c r="E121" s="5"/>
      <c r="F121" s="5"/>
      <c r="G121" s="5"/>
      <c r="H121" s="5"/>
      <c r="I121" s="5"/>
    </row>
    <row r="122" spans="1:9" ht="30" x14ac:dyDescent="0.2">
      <c r="A122" s="2" t="s">
        <v>12</v>
      </c>
      <c r="B122" s="5"/>
      <c r="C122" s="6"/>
      <c r="D122" s="5"/>
      <c r="E122" s="5"/>
      <c r="F122" s="5"/>
      <c r="G122" s="5"/>
      <c r="H122" s="5"/>
      <c r="I122" s="5"/>
    </row>
    <row r="123" spans="1:9" ht="15" x14ac:dyDescent="0.2">
      <c r="A123" s="2"/>
      <c r="B123" s="5"/>
      <c r="C123" s="6"/>
      <c r="D123" s="5"/>
      <c r="E123" s="5"/>
      <c r="F123" s="5"/>
      <c r="G123" s="5"/>
      <c r="H123" s="5"/>
      <c r="I123" s="5"/>
    </row>
    <row r="124" spans="1:9" ht="67.5" customHeight="1" x14ac:dyDescent="0.2">
      <c r="A124" s="7" t="s">
        <v>43</v>
      </c>
      <c r="B124" s="7" t="s">
        <v>44</v>
      </c>
      <c r="C124" s="7" t="s">
        <v>169</v>
      </c>
      <c r="D124" s="7" t="s">
        <v>45</v>
      </c>
      <c r="E124" s="7" t="s">
        <v>46</v>
      </c>
      <c r="F124" s="7" t="s">
        <v>47</v>
      </c>
      <c r="G124" s="7" t="s">
        <v>48</v>
      </c>
      <c r="H124" s="7" t="s">
        <v>49</v>
      </c>
      <c r="I124" s="7" t="s">
        <v>50</v>
      </c>
    </row>
    <row r="125" spans="1:9" ht="30" customHeight="1" x14ac:dyDescent="0.2">
      <c r="A125" s="8">
        <v>1</v>
      </c>
      <c r="B125" s="9" t="s">
        <v>13</v>
      </c>
      <c r="C125" s="12">
        <v>36</v>
      </c>
      <c r="D125" s="9" t="s">
        <v>99</v>
      </c>
      <c r="E125" s="11">
        <v>101</v>
      </c>
      <c r="F125" s="11">
        <v>101</v>
      </c>
      <c r="G125" s="11">
        <v>404</v>
      </c>
      <c r="H125" s="11">
        <v>10</v>
      </c>
      <c r="I125" s="11"/>
    </row>
    <row r="126" spans="1:9" ht="30" x14ac:dyDescent="0.2">
      <c r="A126" s="8"/>
      <c r="B126" s="9" t="s">
        <v>13</v>
      </c>
      <c r="C126" s="12">
        <v>37</v>
      </c>
      <c r="D126" s="9" t="s">
        <v>100</v>
      </c>
      <c r="E126" s="11">
        <v>61</v>
      </c>
      <c r="F126" s="11">
        <v>61</v>
      </c>
      <c r="G126" s="11">
        <v>244</v>
      </c>
      <c r="H126" s="11">
        <v>6</v>
      </c>
      <c r="I126" s="11"/>
    </row>
    <row r="127" spans="1:9" ht="30" x14ac:dyDescent="0.2">
      <c r="A127" s="8"/>
      <c r="B127" s="9" t="s">
        <v>13</v>
      </c>
      <c r="C127" s="12">
        <v>38</v>
      </c>
      <c r="D127" s="9" t="s">
        <v>101</v>
      </c>
      <c r="E127" s="11">
        <v>98</v>
      </c>
      <c r="F127" s="11">
        <v>98</v>
      </c>
      <c r="G127" s="11">
        <v>392</v>
      </c>
      <c r="H127" s="11">
        <v>10</v>
      </c>
      <c r="I127" s="11"/>
    </row>
    <row r="128" spans="1:9" ht="30" x14ac:dyDescent="0.2">
      <c r="A128" s="8">
        <v>2</v>
      </c>
      <c r="B128" s="9" t="s">
        <v>14</v>
      </c>
      <c r="C128" s="12">
        <v>39</v>
      </c>
      <c r="D128" s="9" t="s">
        <v>102</v>
      </c>
      <c r="E128" s="11">
        <v>16</v>
      </c>
      <c r="F128" s="11">
        <v>16</v>
      </c>
      <c r="G128" s="11">
        <v>64</v>
      </c>
      <c r="H128" s="11">
        <v>2</v>
      </c>
      <c r="I128" s="11"/>
    </row>
    <row r="129" spans="1:9" ht="30" x14ac:dyDescent="0.2">
      <c r="A129" s="8">
        <v>3</v>
      </c>
      <c r="B129" s="9" t="s">
        <v>103</v>
      </c>
      <c r="C129" s="12">
        <v>40</v>
      </c>
      <c r="D129" s="9" t="s">
        <v>104</v>
      </c>
      <c r="E129" s="11">
        <v>134</v>
      </c>
      <c r="F129" s="11">
        <v>134</v>
      </c>
      <c r="G129" s="11">
        <v>536</v>
      </c>
      <c r="H129" s="11">
        <v>13</v>
      </c>
      <c r="I129" s="11"/>
    </row>
    <row r="130" spans="1:9" ht="30" x14ac:dyDescent="0.2">
      <c r="A130" s="8">
        <v>4</v>
      </c>
      <c r="B130" s="9" t="s">
        <v>105</v>
      </c>
      <c r="C130" s="12">
        <v>41</v>
      </c>
      <c r="D130" s="9" t="s">
        <v>106</v>
      </c>
      <c r="E130" s="11">
        <v>73</v>
      </c>
      <c r="F130" s="11">
        <v>73</v>
      </c>
      <c r="G130" s="11">
        <v>292</v>
      </c>
      <c r="H130" s="11">
        <v>7</v>
      </c>
      <c r="I130" s="11"/>
    </row>
    <row r="131" spans="1:9" ht="30" x14ac:dyDescent="0.2">
      <c r="A131" s="8"/>
      <c r="B131" s="9" t="s">
        <v>105</v>
      </c>
      <c r="C131" s="12">
        <v>42</v>
      </c>
      <c r="D131" s="9" t="s">
        <v>107</v>
      </c>
      <c r="E131" s="11">
        <v>27</v>
      </c>
      <c r="F131" s="11">
        <v>27</v>
      </c>
      <c r="G131" s="11">
        <v>108</v>
      </c>
      <c r="H131" s="11">
        <v>3</v>
      </c>
      <c r="I131" s="11"/>
    </row>
    <row r="132" spans="1:9" ht="30" x14ac:dyDescent="0.2">
      <c r="A132" s="8"/>
      <c r="B132" s="9" t="s">
        <v>105</v>
      </c>
      <c r="C132" s="12">
        <v>43</v>
      </c>
      <c r="D132" s="9" t="s">
        <v>79</v>
      </c>
      <c r="E132" s="11">
        <v>140</v>
      </c>
      <c r="F132" s="11">
        <v>140</v>
      </c>
      <c r="G132" s="11">
        <v>560</v>
      </c>
      <c r="H132" s="11">
        <v>14</v>
      </c>
      <c r="I132" s="11"/>
    </row>
    <row r="133" spans="1:9" ht="15" x14ac:dyDescent="0.2">
      <c r="A133" s="144" t="s">
        <v>56</v>
      </c>
      <c r="B133" s="144"/>
      <c r="C133" s="25"/>
      <c r="D133" s="26">
        <v>8</v>
      </c>
      <c r="E133" s="13">
        <f>SUM(E125:E132)</f>
        <v>650</v>
      </c>
      <c r="F133" s="13">
        <f>SUM(F125:F132)</f>
        <v>650</v>
      </c>
      <c r="G133" s="13">
        <f>SUM(G125:G132)</f>
        <v>2600</v>
      </c>
      <c r="H133" s="13">
        <f>SUM(H125:H132)</f>
        <v>65</v>
      </c>
      <c r="I133" s="27"/>
    </row>
    <row r="134" spans="1:9" ht="15" x14ac:dyDescent="0.2">
      <c r="A134" s="17"/>
      <c r="B134" s="17"/>
      <c r="C134" s="19"/>
      <c r="D134" s="19"/>
      <c r="E134" s="17"/>
      <c r="F134" s="17"/>
      <c r="G134" s="17"/>
      <c r="H134" s="17"/>
      <c r="I134" s="16"/>
    </row>
    <row r="135" spans="1:9" ht="15.75" thickBot="1" x14ac:dyDescent="0.25">
      <c r="A135" s="20"/>
      <c r="B135" s="20"/>
      <c r="C135" s="21"/>
      <c r="D135" s="22"/>
      <c r="E135" s="20"/>
      <c r="F135" s="20"/>
      <c r="G135" s="20"/>
      <c r="H135" s="20"/>
      <c r="I135" s="20"/>
    </row>
    <row r="136" spans="1:9" ht="15.75" thickBot="1" x14ac:dyDescent="0.25">
      <c r="A136" s="20"/>
      <c r="B136" s="23" t="s">
        <v>206</v>
      </c>
      <c r="C136" s="139" t="s">
        <v>57</v>
      </c>
      <c r="D136" s="140"/>
      <c r="E136" s="20"/>
      <c r="F136" s="20"/>
      <c r="G136" s="20"/>
      <c r="H136" s="20"/>
      <c r="I136" s="20"/>
    </row>
    <row r="137" spans="1:9" ht="15.75" thickBot="1" x14ac:dyDescent="0.25">
      <c r="A137" s="20"/>
      <c r="B137" s="23" t="s">
        <v>207</v>
      </c>
      <c r="C137" s="137">
        <v>2600</v>
      </c>
      <c r="D137" s="138"/>
      <c r="E137" s="20"/>
      <c r="F137" s="20"/>
      <c r="G137" s="20"/>
      <c r="H137" s="20"/>
      <c r="I137" s="20"/>
    </row>
    <row r="138" spans="1:9" ht="15.75" thickBot="1" x14ac:dyDescent="0.25">
      <c r="A138" s="5"/>
      <c r="B138" s="23" t="s">
        <v>195</v>
      </c>
      <c r="C138" s="137">
        <v>1105</v>
      </c>
      <c r="D138" s="138"/>
      <c r="E138" s="5"/>
      <c r="F138" s="5"/>
      <c r="G138" s="5"/>
      <c r="H138" s="5"/>
      <c r="I138" s="5"/>
    </row>
    <row r="139" spans="1:9" ht="15.75" thickBot="1" x14ac:dyDescent="0.25">
      <c r="A139" s="22"/>
      <c r="B139" s="28" t="s">
        <v>1</v>
      </c>
      <c r="C139" s="29"/>
      <c r="D139" s="30">
        <f>(C137+C138)</f>
        <v>3705</v>
      </c>
      <c r="E139" s="22"/>
      <c r="F139" s="22"/>
      <c r="G139" s="22"/>
      <c r="H139" s="22"/>
      <c r="I139" s="22"/>
    </row>
    <row r="140" spans="1:9" ht="39" customHeight="1" x14ac:dyDescent="0.2">
      <c r="A140" s="22"/>
      <c r="B140" s="31"/>
      <c r="C140" s="32"/>
      <c r="D140" s="33"/>
      <c r="E140" s="22"/>
      <c r="F140" s="22"/>
      <c r="G140" s="22"/>
      <c r="H140" s="22"/>
      <c r="I140" s="22"/>
    </row>
    <row r="141" spans="1:9" ht="33.75" customHeight="1" x14ac:dyDescent="0.2">
      <c r="A141" s="22"/>
      <c r="B141" s="31"/>
      <c r="C141" s="32"/>
      <c r="D141" s="33"/>
      <c r="E141" s="22"/>
      <c r="F141" s="22"/>
      <c r="G141" s="22"/>
      <c r="H141" s="22"/>
      <c r="I141" s="22"/>
    </row>
    <row r="142" spans="1:9" ht="30" x14ac:dyDescent="0.2">
      <c r="A142" s="2" t="s">
        <v>15</v>
      </c>
      <c r="B142" s="5"/>
      <c r="C142" s="6"/>
      <c r="D142" s="5"/>
      <c r="E142" s="5"/>
      <c r="F142" s="5"/>
      <c r="G142" s="5"/>
      <c r="H142" s="5"/>
      <c r="I142" s="5"/>
    </row>
    <row r="143" spans="1:9" ht="15" x14ac:dyDescent="0.2">
      <c r="A143" s="2"/>
      <c r="B143" s="5"/>
      <c r="C143" s="6"/>
      <c r="D143" s="5"/>
      <c r="E143" s="5"/>
      <c r="F143" s="5"/>
      <c r="G143" s="5"/>
      <c r="H143" s="5"/>
      <c r="I143" s="5"/>
    </row>
    <row r="144" spans="1:9" ht="67.5" customHeight="1" x14ac:dyDescent="0.2">
      <c r="A144" s="7" t="s">
        <v>43</v>
      </c>
      <c r="B144" s="7" t="s">
        <v>44</v>
      </c>
      <c r="C144" s="7" t="s">
        <v>169</v>
      </c>
      <c r="D144" s="7" t="s">
        <v>45</v>
      </c>
      <c r="E144" s="7" t="s">
        <v>46</v>
      </c>
      <c r="F144" s="7" t="s">
        <v>47</v>
      </c>
      <c r="G144" s="7" t="s">
        <v>48</v>
      </c>
      <c r="H144" s="7" t="s">
        <v>49</v>
      </c>
      <c r="I144" s="7" t="s">
        <v>50</v>
      </c>
    </row>
    <row r="145" spans="1:9" ht="30" customHeight="1" x14ac:dyDescent="0.2">
      <c r="A145" s="8">
        <v>1</v>
      </c>
      <c r="B145" s="9" t="s">
        <v>16</v>
      </c>
      <c r="C145" s="12">
        <v>44</v>
      </c>
      <c r="D145" s="9" t="s">
        <v>108</v>
      </c>
      <c r="E145" s="11">
        <v>17</v>
      </c>
      <c r="F145" s="11">
        <v>17</v>
      </c>
      <c r="G145" s="11">
        <v>68</v>
      </c>
      <c r="H145" s="11">
        <v>2</v>
      </c>
      <c r="I145" s="11"/>
    </row>
    <row r="146" spans="1:9" ht="30" x14ac:dyDescent="0.2">
      <c r="A146" s="8">
        <v>2</v>
      </c>
      <c r="B146" s="9" t="s">
        <v>109</v>
      </c>
      <c r="C146" s="12">
        <v>45</v>
      </c>
      <c r="D146" s="9" t="s">
        <v>110</v>
      </c>
      <c r="E146" s="11">
        <v>29</v>
      </c>
      <c r="F146" s="11">
        <v>29</v>
      </c>
      <c r="G146" s="11">
        <v>116</v>
      </c>
      <c r="H146" s="11">
        <v>3</v>
      </c>
      <c r="I146" s="11"/>
    </row>
    <row r="147" spans="1:9" ht="30" x14ac:dyDescent="0.2">
      <c r="A147" s="8">
        <v>3</v>
      </c>
      <c r="B147" s="9" t="s">
        <v>111</v>
      </c>
      <c r="C147" s="12">
        <v>46</v>
      </c>
      <c r="D147" s="9" t="s">
        <v>112</v>
      </c>
      <c r="E147" s="11">
        <v>74</v>
      </c>
      <c r="F147" s="11">
        <v>74</v>
      </c>
      <c r="G147" s="11">
        <v>296</v>
      </c>
      <c r="H147" s="11">
        <v>7</v>
      </c>
      <c r="I147" s="11"/>
    </row>
    <row r="148" spans="1:9" ht="30" x14ac:dyDescent="0.2">
      <c r="A148" s="8"/>
      <c r="B148" s="9" t="s">
        <v>111</v>
      </c>
      <c r="C148" s="12">
        <v>47</v>
      </c>
      <c r="D148" s="9" t="s">
        <v>113</v>
      </c>
      <c r="E148" s="11">
        <v>110</v>
      </c>
      <c r="F148" s="11">
        <v>110</v>
      </c>
      <c r="G148" s="11">
        <v>440</v>
      </c>
      <c r="H148" s="11">
        <v>11</v>
      </c>
      <c r="I148" s="11"/>
    </row>
    <row r="149" spans="1:9" ht="30" x14ac:dyDescent="0.2">
      <c r="A149" s="8">
        <v>4</v>
      </c>
      <c r="B149" s="9" t="s">
        <v>17</v>
      </c>
      <c r="C149" s="12">
        <v>48</v>
      </c>
      <c r="D149" s="9" t="s">
        <v>114</v>
      </c>
      <c r="E149" s="11">
        <v>40</v>
      </c>
      <c r="F149" s="11">
        <v>40</v>
      </c>
      <c r="G149" s="11">
        <v>160</v>
      </c>
      <c r="H149" s="11">
        <v>4</v>
      </c>
      <c r="I149" s="11"/>
    </row>
    <row r="150" spans="1:9" ht="30" x14ac:dyDescent="0.2">
      <c r="A150" s="8"/>
      <c r="B150" s="9" t="s">
        <v>17</v>
      </c>
      <c r="C150" s="12">
        <v>49</v>
      </c>
      <c r="D150" s="9" t="s">
        <v>115</v>
      </c>
      <c r="E150" s="11">
        <v>77</v>
      </c>
      <c r="F150" s="11">
        <v>77</v>
      </c>
      <c r="G150" s="11">
        <v>308</v>
      </c>
      <c r="H150" s="11">
        <v>8</v>
      </c>
      <c r="I150" s="11"/>
    </row>
    <row r="151" spans="1:9" ht="15" x14ac:dyDescent="0.2">
      <c r="A151" s="144" t="s">
        <v>56</v>
      </c>
      <c r="B151" s="144"/>
      <c r="C151" s="25"/>
      <c r="D151" s="26">
        <v>6</v>
      </c>
      <c r="E151" s="13">
        <f>SUM(E145:E150)</f>
        <v>347</v>
      </c>
      <c r="F151" s="13">
        <f>SUM(F145:F150)</f>
        <v>347</v>
      </c>
      <c r="G151" s="13">
        <f>SUM(G145:G150)</f>
        <v>1388</v>
      </c>
      <c r="H151" s="13">
        <f>SUM(H145:H150)</f>
        <v>35</v>
      </c>
      <c r="I151" s="16"/>
    </row>
    <row r="152" spans="1:9" ht="15" x14ac:dyDescent="0.2">
      <c r="A152" s="17"/>
      <c r="B152" s="17"/>
      <c r="C152" s="19"/>
      <c r="D152" s="19"/>
      <c r="E152" s="17"/>
      <c r="F152" s="17"/>
      <c r="G152" s="17"/>
      <c r="H152" s="17"/>
      <c r="I152" s="16"/>
    </row>
    <row r="153" spans="1:9" ht="15" x14ac:dyDescent="0.2">
      <c r="A153" s="17"/>
      <c r="B153" s="17"/>
      <c r="C153" s="19"/>
      <c r="D153" s="19"/>
      <c r="E153" s="17"/>
      <c r="F153" s="17"/>
      <c r="G153" s="17"/>
      <c r="H153" s="17"/>
      <c r="I153" s="16"/>
    </row>
    <row r="154" spans="1:9" ht="15.75" thickBot="1" x14ac:dyDescent="0.25">
      <c r="A154" s="20"/>
      <c r="B154" s="20"/>
      <c r="C154" s="21"/>
      <c r="D154" s="22"/>
      <c r="E154" s="20"/>
      <c r="F154" s="20"/>
      <c r="G154" s="20"/>
      <c r="H154" s="20"/>
      <c r="I154" s="20"/>
    </row>
    <row r="155" spans="1:9" ht="15.75" thickBot="1" x14ac:dyDescent="0.25">
      <c r="A155" s="20"/>
      <c r="B155" s="23" t="s">
        <v>208</v>
      </c>
      <c r="C155" s="139" t="s">
        <v>57</v>
      </c>
      <c r="D155" s="140"/>
      <c r="E155" s="20"/>
      <c r="F155" s="20"/>
      <c r="G155" s="20"/>
      <c r="H155" s="20"/>
      <c r="I155" s="20"/>
    </row>
    <row r="156" spans="1:9" ht="15.75" thickBot="1" x14ac:dyDescent="0.25">
      <c r="A156" s="20"/>
      <c r="B156" s="23" t="s">
        <v>209</v>
      </c>
      <c r="C156" s="137">
        <v>1388</v>
      </c>
      <c r="D156" s="138"/>
      <c r="E156" s="20"/>
      <c r="F156" s="20"/>
      <c r="G156" s="20"/>
      <c r="H156" s="20"/>
      <c r="I156" s="20"/>
    </row>
    <row r="157" spans="1:9" ht="15.75" thickBot="1" x14ac:dyDescent="0.25">
      <c r="A157" s="5"/>
      <c r="B157" s="23" t="s">
        <v>164</v>
      </c>
      <c r="C157" s="137">
        <v>595</v>
      </c>
      <c r="D157" s="138"/>
      <c r="E157" s="5"/>
      <c r="F157" s="5"/>
      <c r="G157" s="5"/>
      <c r="H157" s="5"/>
      <c r="I157" s="5"/>
    </row>
    <row r="158" spans="1:9" ht="15.75" thickBot="1" x14ac:dyDescent="0.25">
      <c r="A158" s="5"/>
      <c r="B158" s="17" t="s">
        <v>1</v>
      </c>
      <c r="C158" s="21"/>
      <c r="D158" s="24">
        <f>(C156+C157)</f>
        <v>1983</v>
      </c>
      <c r="E158" s="5"/>
      <c r="F158" s="5"/>
      <c r="G158" s="5"/>
      <c r="H158" s="5"/>
      <c r="I158" s="5"/>
    </row>
    <row r="159" spans="1:9" ht="15" x14ac:dyDescent="0.2">
      <c r="A159" s="5"/>
      <c r="B159" s="17"/>
      <c r="C159" s="21"/>
      <c r="D159" s="20"/>
      <c r="E159" s="5"/>
      <c r="F159" s="5"/>
      <c r="G159" s="5"/>
      <c r="H159" s="5"/>
      <c r="I159" s="5"/>
    </row>
    <row r="160" spans="1:9" ht="59.25" customHeight="1" x14ac:dyDescent="0.2">
      <c r="A160" s="5"/>
      <c r="B160" s="17"/>
      <c r="C160" s="21"/>
      <c r="D160" s="20"/>
      <c r="E160" s="5"/>
      <c r="F160" s="5"/>
      <c r="G160" s="5"/>
      <c r="H160" s="5"/>
      <c r="I160" s="5"/>
    </row>
    <row r="161" spans="1:9" ht="15" x14ac:dyDescent="0.2">
      <c r="A161" s="5"/>
      <c r="B161" s="17"/>
      <c r="C161" s="21"/>
      <c r="D161" s="20"/>
      <c r="E161" s="5"/>
      <c r="F161" s="5"/>
      <c r="G161" s="5"/>
      <c r="H161" s="5"/>
      <c r="I161" s="5"/>
    </row>
    <row r="162" spans="1:9" ht="41.25" customHeight="1" x14ac:dyDescent="0.2">
      <c r="A162" s="5"/>
      <c r="B162" s="17"/>
      <c r="C162" s="21"/>
      <c r="D162" s="20"/>
      <c r="E162" s="5"/>
      <c r="F162" s="5"/>
      <c r="G162" s="5"/>
      <c r="H162" s="5"/>
      <c r="I162" s="5"/>
    </row>
    <row r="163" spans="1:9" ht="30" x14ac:dyDescent="0.2">
      <c r="A163" s="34" t="s">
        <v>18</v>
      </c>
      <c r="B163" s="5"/>
      <c r="C163" s="6"/>
      <c r="D163" s="5"/>
      <c r="E163" s="5"/>
      <c r="F163" s="5"/>
      <c r="G163" s="5"/>
      <c r="H163" s="5"/>
      <c r="I163" s="5"/>
    </row>
    <row r="164" spans="1:9" ht="15" x14ac:dyDescent="0.2">
      <c r="A164" s="34"/>
      <c r="B164" s="5"/>
      <c r="C164" s="6"/>
      <c r="D164" s="5"/>
      <c r="E164" s="5"/>
      <c r="F164" s="5"/>
      <c r="G164" s="5"/>
      <c r="H164" s="5"/>
      <c r="I164" s="5"/>
    </row>
    <row r="165" spans="1:9" ht="67.5" customHeight="1" x14ac:dyDescent="0.2">
      <c r="A165" s="7" t="s">
        <v>43</v>
      </c>
      <c r="B165" s="7" t="s">
        <v>44</v>
      </c>
      <c r="C165" s="7" t="s">
        <v>169</v>
      </c>
      <c r="D165" s="7" t="s">
        <v>45</v>
      </c>
      <c r="E165" s="7" t="s">
        <v>46</v>
      </c>
      <c r="F165" s="7" t="s">
        <v>47</v>
      </c>
      <c r="G165" s="7" t="s">
        <v>48</v>
      </c>
      <c r="H165" s="7" t="s">
        <v>49</v>
      </c>
      <c r="I165" s="7" t="s">
        <v>50</v>
      </c>
    </row>
    <row r="166" spans="1:9" ht="30" x14ac:dyDescent="0.2">
      <c r="A166" s="8"/>
      <c r="B166" s="9" t="s">
        <v>39</v>
      </c>
      <c r="C166" s="12">
        <v>50</v>
      </c>
      <c r="D166" s="9" t="s">
        <v>116</v>
      </c>
      <c r="E166" s="11">
        <v>63</v>
      </c>
      <c r="F166" s="11">
        <v>63</v>
      </c>
      <c r="G166" s="11">
        <v>252</v>
      </c>
      <c r="H166" s="11">
        <v>6</v>
      </c>
      <c r="I166" s="11"/>
    </row>
    <row r="167" spans="1:9" ht="30" x14ac:dyDescent="0.2">
      <c r="A167" s="8"/>
      <c r="B167" s="9" t="s">
        <v>39</v>
      </c>
      <c r="C167" s="12">
        <v>51</v>
      </c>
      <c r="D167" s="9" t="s">
        <v>117</v>
      </c>
      <c r="E167" s="11">
        <v>66</v>
      </c>
      <c r="F167" s="11">
        <v>66</v>
      </c>
      <c r="G167" s="11">
        <v>264</v>
      </c>
      <c r="H167" s="11">
        <v>7</v>
      </c>
      <c r="I167" s="11"/>
    </row>
    <row r="168" spans="1:9" ht="30" x14ac:dyDescent="0.2">
      <c r="A168" s="8">
        <v>1</v>
      </c>
      <c r="B168" s="9" t="s">
        <v>118</v>
      </c>
      <c r="C168" s="12">
        <v>52</v>
      </c>
      <c r="D168" s="9" t="s">
        <v>119</v>
      </c>
      <c r="E168" s="11">
        <v>23</v>
      </c>
      <c r="F168" s="11">
        <v>23</v>
      </c>
      <c r="G168" s="11">
        <v>92</v>
      </c>
      <c r="H168" s="11">
        <v>2</v>
      </c>
      <c r="I168" s="11"/>
    </row>
    <row r="169" spans="1:9" ht="30" x14ac:dyDescent="0.2">
      <c r="A169" s="8"/>
      <c r="B169" s="9" t="s">
        <v>118</v>
      </c>
      <c r="C169" s="12">
        <v>53</v>
      </c>
      <c r="D169" s="9" t="s">
        <v>120</v>
      </c>
      <c r="E169" s="11">
        <v>53</v>
      </c>
      <c r="F169" s="11">
        <v>53</v>
      </c>
      <c r="G169" s="11">
        <v>212</v>
      </c>
      <c r="H169" s="11">
        <v>5</v>
      </c>
      <c r="I169" s="11"/>
    </row>
    <row r="170" spans="1:9" ht="15" x14ac:dyDescent="0.2">
      <c r="A170" s="144" t="s">
        <v>56</v>
      </c>
      <c r="B170" s="144"/>
      <c r="C170" s="25"/>
      <c r="D170" s="26">
        <v>4</v>
      </c>
      <c r="E170" s="13">
        <f>SUM(E166:E169)</f>
        <v>205</v>
      </c>
      <c r="F170" s="13">
        <f>SUM(F166:F169)</f>
        <v>205</v>
      </c>
      <c r="G170" s="13">
        <f>SUM(G166:G169)</f>
        <v>820</v>
      </c>
      <c r="H170" s="13">
        <f>SUM(H166:H169)</f>
        <v>20</v>
      </c>
      <c r="I170" s="27"/>
    </row>
    <row r="171" spans="1:9" ht="15" x14ac:dyDescent="0.2">
      <c r="A171" s="17"/>
      <c r="B171" s="17"/>
      <c r="C171" s="19"/>
      <c r="D171" s="19"/>
      <c r="E171" s="17"/>
      <c r="F171" s="17"/>
      <c r="G171" s="17"/>
      <c r="H171" s="17"/>
      <c r="I171" s="16"/>
    </row>
    <row r="172" spans="1:9" ht="15" x14ac:dyDescent="0.2">
      <c r="A172" s="17"/>
      <c r="B172" s="17"/>
      <c r="C172" s="19"/>
      <c r="D172" s="19"/>
      <c r="E172" s="17"/>
      <c r="F172" s="17"/>
      <c r="G172" s="17"/>
      <c r="H172" s="17"/>
      <c r="I172" s="16"/>
    </row>
    <row r="173" spans="1:9" ht="15.75" thickBot="1" x14ac:dyDescent="0.25">
      <c r="A173" s="20"/>
      <c r="B173" s="20"/>
      <c r="C173" s="21"/>
      <c r="D173" s="22"/>
      <c r="E173" s="20"/>
      <c r="F173" s="20"/>
      <c r="G173" s="20"/>
      <c r="H173" s="20"/>
      <c r="I173" s="20"/>
    </row>
    <row r="174" spans="1:9" ht="15.75" thickBot="1" x14ac:dyDescent="0.25">
      <c r="A174" s="20"/>
      <c r="B174" s="23" t="s">
        <v>210</v>
      </c>
      <c r="C174" s="139" t="s">
        <v>57</v>
      </c>
      <c r="D174" s="140"/>
      <c r="E174" s="20"/>
      <c r="F174" s="20"/>
      <c r="G174" s="20"/>
      <c r="H174" s="20"/>
      <c r="I174" s="20"/>
    </row>
    <row r="175" spans="1:9" ht="15.75" thickBot="1" x14ac:dyDescent="0.25">
      <c r="A175" s="20"/>
      <c r="B175" s="23" t="s">
        <v>211</v>
      </c>
      <c r="C175" s="137">
        <v>820</v>
      </c>
      <c r="D175" s="138"/>
      <c r="E175" s="20"/>
      <c r="F175" s="20"/>
      <c r="G175" s="20"/>
      <c r="H175" s="20"/>
      <c r="I175" s="20"/>
    </row>
    <row r="176" spans="1:9" ht="15.75" thickBot="1" x14ac:dyDescent="0.25">
      <c r="A176" s="5"/>
      <c r="B176" s="23" t="s">
        <v>187</v>
      </c>
      <c r="C176" s="137">
        <v>340</v>
      </c>
      <c r="D176" s="138"/>
      <c r="E176" s="5"/>
      <c r="F176" s="5"/>
      <c r="G176" s="5"/>
      <c r="H176" s="5"/>
      <c r="I176" s="5"/>
    </row>
    <row r="177" spans="1:9" ht="15.75" thickBot="1" x14ac:dyDescent="0.25">
      <c r="A177" s="22"/>
      <c r="B177" s="28" t="s">
        <v>1</v>
      </c>
      <c r="C177" s="29"/>
      <c r="D177" s="30">
        <f>(C175+C176)</f>
        <v>1160</v>
      </c>
      <c r="E177" s="22"/>
      <c r="F177" s="22"/>
      <c r="G177" s="22"/>
      <c r="H177" s="22"/>
      <c r="I177" s="22"/>
    </row>
    <row r="178" spans="1:9" ht="15" x14ac:dyDescent="0.2">
      <c r="A178" s="22"/>
      <c r="B178" s="31"/>
      <c r="C178" s="32"/>
      <c r="D178" s="33"/>
      <c r="E178" s="22"/>
      <c r="F178" s="22"/>
      <c r="G178" s="22"/>
      <c r="H178" s="22"/>
      <c r="I178" s="22"/>
    </row>
    <row r="179" spans="1:9" ht="31.5" customHeight="1" x14ac:dyDescent="0.2">
      <c r="A179" s="22"/>
      <c r="B179" s="31"/>
      <c r="C179" s="32"/>
      <c r="D179" s="33"/>
      <c r="E179" s="22"/>
      <c r="F179" s="22"/>
      <c r="G179" s="22"/>
      <c r="H179" s="22"/>
      <c r="I179" s="22"/>
    </row>
    <row r="180" spans="1:9" ht="44.25" customHeight="1" x14ac:dyDescent="0.2">
      <c r="A180" s="22"/>
      <c r="B180" s="31"/>
      <c r="C180" s="32"/>
      <c r="D180" s="33"/>
      <c r="E180" s="22"/>
      <c r="F180" s="22"/>
      <c r="G180" s="22"/>
      <c r="H180" s="22"/>
      <c r="I180" s="22"/>
    </row>
    <row r="181" spans="1:9" ht="60" customHeight="1" x14ac:dyDescent="0.2">
      <c r="A181" s="22"/>
      <c r="B181" s="31"/>
      <c r="C181" s="32"/>
      <c r="D181" s="33"/>
      <c r="E181" s="22"/>
      <c r="F181" s="22"/>
      <c r="G181" s="22"/>
      <c r="H181" s="22"/>
      <c r="I181" s="22"/>
    </row>
    <row r="182" spans="1:9" ht="30" customHeight="1" x14ac:dyDescent="0.2">
      <c r="A182" s="22"/>
      <c r="B182" s="31"/>
      <c r="C182" s="32"/>
      <c r="D182" s="33"/>
      <c r="E182" s="22"/>
      <c r="F182" s="22"/>
      <c r="G182" s="22"/>
      <c r="H182" s="22"/>
      <c r="I182" s="22"/>
    </row>
    <row r="183" spans="1:9" ht="30" x14ac:dyDescent="0.2">
      <c r="A183" s="34" t="s">
        <v>19</v>
      </c>
      <c r="B183" s="5"/>
      <c r="C183" s="6"/>
      <c r="D183" s="5"/>
      <c r="E183" s="5"/>
      <c r="F183" s="5"/>
      <c r="G183" s="5"/>
      <c r="H183" s="5"/>
      <c r="I183" s="5"/>
    </row>
    <row r="184" spans="1:9" ht="15" x14ac:dyDescent="0.2">
      <c r="A184" s="34"/>
      <c r="B184" s="5"/>
      <c r="C184" s="6"/>
      <c r="D184" s="5"/>
      <c r="E184" s="5"/>
      <c r="F184" s="5"/>
      <c r="G184" s="5"/>
      <c r="H184" s="5"/>
      <c r="I184" s="5"/>
    </row>
    <row r="185" spans="1:9" ht="67.5" customHeight="1" x14ac:dyDescent="0.2">
      <c r="A185" s="7" t="s">
        <v>43</v>
      </c>
      <c r="B185" s="7" t="s">
        <v>44</v>
      </c>
      <c r="C185" s="7" t="s">
        <v>169</v>
      </c>
      <c r="D185" s="7" t="s">
        <v>45</v>
      </c>
      <c r="E185" s="7" t="s">
        <v>46</v>
      </c>
      <c r="F185" s="7" t="s">
        <v>47</v>
      </c>
      <c r="G185" s="7" t="s">
        <v>48</v>
      </c>
      <c r="H185" s="7" t="s">
        <v>49</v>
      </c>
      <c r="I185" s="7" t="s">
        <v>50</v>
      </c>
    </row>
    <row r="186" spans="1:9" ht="30" x14ac:dyDescent="0.2">
      <c r="A186" s="8">
        <v>1</v>
      </c>
      <c r="B186" s="9" t="s">
        <v>20</v>
      </c>
      <c r="C186" s="12">
        <v>54</v>
      </c>
      <c r="D186" s="9" t="s">
        <v>121</v>
      </c>
      <c r="E186" s="11">
        <v>13</v>
      </c>
      <c r="F186" s="11">
        <v>13</v>
      </c>
      <c r="G186" s="11">
        <v>52</v>
      </c>
      <c r="H186" s="11">
        <v>1</v>
      </c>
      <c r="I186" s="11"/>
    </row>
    <row r="187" spans="1:9" ht="30" x14ac:dyDescent="0.2">
      <c r="A187" s="8">
        <v>2</v>
      </c>
      <c r="B187" s="9" t="s">
        <v>122</v>
      </c>
      <c r="C187" s="12">
        <v>55</v>
      </c>
      <c r="D187" s="9" t="s">
        <v>123</v>
      </c>
      <c r="E187" s="11">
        <v>42</v>
      </c>
      <c r="F187" s="11">
        <v>42</v>
      </c>
      <c r="G187" s="11">
        <v>168</v>
      </c>
      <c r="H187" s="11">
        <v>4</v>
      </c>
      <c r="I187" s="11"/>
    </row>
    <row r="188" spans="1:9" ht="30" x14ac:dyDescent="0.2">
      <c r="A188" s="8"/>
      <c r="B188" s="9" t="s">
        <v>122</v>
      </c>
      <c r="C188" s="12">
        <v>56</v>
      </c>
      <c r="D188" s="9" t="s">
        <v>124</v>
      </c>
      <c r="E188" s="11">
        <v>59</v>
      </c>
      <c r="F188" s="11">
        <v>59</v>
      </c>
      <c r="G188" s="11">
        <v>236</v>
      </c>
      <c r="H188" s="11">
        <v>6</v>
      </c>
      <c r="I188" s="11"/>
    </row>
    <row r="189" spans="1:9" ht="30" x14ac:dyDescent="0.2">
      <c r="A189" s="8">
        <v>3</v>
      </c>
      <c r="B189" s="9" t="s">
        <v>125</v>
      </c>
      <c r="C189" s="12">
        <v>57</v>
      </c>
      <c r="D189" s="9" t="s">
        <v>126</v>
      </c>
      <c r="E189" s="11">
        <v>27</v>
      </c>
      <c r="F189" s="11">
        <v>27</v>
      </c>
      <c r="G189" s="11">
        <v>108</v>
      </c>
      <c r="H189" s="11">
        <v>3</v>
      </c>
      <c r="I189" s="11"/>
    </row>
    <row r="190" spans="1:9" ht="30" customHeight="1" x14ac:dyDescent="0.2">
      <c r="A190" s="8"/>
      <c r="B190" s="9" t="s">
        <v>125</v>
      </c>
      <c r="C190" s="12">
        <v>58</v>
      </c>
      <c r="D190" s="9" t="s">
        <v>127</v>
      </c>
      <c r="E190" s="11">
        <v>32</v>
      </c>
      <c r="F190" s="11">
        <v>32</v>
      </c>
      <c r="G190" s="11">
        <v>128</v>
      </c>
      <c r="H190" s="11">
        <v>3</v>
      </c>
      <c r="I190" s="11"/>
    </row>
    <row r="191" spans="1:9" ht="30" x14ac:dyDescent="0.2">
      <c r="A191" s="8">
        <v>4</v>
      </c>
      <c r="B191" s="9" t="s">
        <v>21</v>
      </c>
      <c r="C191" s="12">
        <v>59</v>
      </c>
      <c r="D191" s="9" t="s">
        <v>128</v>
      </c>
      <c r="E191" s="11">
        <v>60</v>
      </c>
      <c r="F191" s="11">
        <v>60</v>
      </c>
      <c r="G191" s="11">
        <v>240</v>
      </c>
      <c r="H191" s="11">
        <v>6</v>
      </c>
      <c r="I191" s="11"/>
    </row>
    <row r="192" spans="1:9" ht="30" x14ac:dyDescent="0.2">
      <c r="A192" s="8"/>
      <c r="B192" s="9" t="s">
        <v>21</v>
      </c>
      <c r="C192" s="12">
        <v>60</v>
      </c>
      <c r="D192" s="9" t="s">
        <v>129</v>
      </c>
      <c r="E192" s="11">
        <v>28</v>
      </c>
      <c r="F192" s="11">
        <v>28</v>
      </c>
      <c r="G192" s="11">
        <v>112</v>
      </c>
      <c r="H192" s="11">
        <v>3</v>
      </c>
      <c r="I192" s="11"/>
    </row>
    <row r="193" spans="1:9" ht="15" x14ac:dyDescent="0.2">
      <c r="A193" s="144" t="s">
        <v>56</v>
      </c>
      <c r="B193" s="144"/>
      <c r="C193" s="25"/>
      <c r="D193" s="26">
        <v>7</v>
      </c>
      <c r="E193" s="13">
        <f>SUM(E186:E192)</f>
        <v>261</v>
      </c>
      <c r="F193" s="13">
        <f>SUM(F186:F192)</f>
        <v>261</v>
      </c>
      <c r="G193" s="13">
        <f>SUM(G186:G192)</f>
        <v>1044</v>
      </c>
      <c r="H193" s="13">
        <f>SUM(H186:H192)</f>
        <v>26</v>
      </c>
      <c r="I193" s="16"/>
    </row>
    <row r="194" spans="1:9" ht="15" x14ac:dyDescent="0.2">
      <c r="A194" s="17"/>
      <c r="B194" s="17"/>
      <c r="C194" s="19"/>
      <c r="D194" s="19"/>
      <c r="E194" s="17"/>
      <c r="F194" s="17"/>
      <c r="G194" s="17"/>
      <c r="H194" s="17"/>
      <c r="I194" s="16"/>
    </row>
    <row r="195" spans="1:9" ht="15.75" thickBot="1" x14ac:dyDescent="0.25">
      <c r="A195" s="17"/>
      <c r="B195" s="17"/>
      <c r="C195" s="19"/>
      <c r="D195" s="19"/>
      <c r="E195" s="17"/>
      <c r="F195" s="17"/>
      <c r="G195" s="17"/>
      <c r="H195" s="17"/>
      <c r="I195" s="16"/>
    </row>
    <row r="196" spans="1:9" ht="15.75" thickBot="1" x14ac:dyDescent="0.25">
      <c r="A196" s="20"/>
      <c r="B196" s="23" t="s">
        <v>212</v>
      </c>
      <c r="C196" s="139" t="s">
        <v>57</v>
      </c>
      <c r="D196" s="140"/>
      <c r="E196" s="20"/>
      <c r="F196" s="20"/>
      <c r="G196" s="20"/>
      <c r="H196" s="20"/>
      <c r="I196" s="20"/>
    </row>
    <row r="197" spans="1:9" ht="15.75" thickBot="1" x14ac:dyDescent="0.25">
      <c r="A197" s="20"/>
      <c r="B197" s="23" t="s">
        <v>213</v>
      </c>
      <c r="C197" s="137">
        <v>1044</v>
      </c>
      <c r="D197" s="138"/>
      <c r="E197" s="20"/>
      <c r="F197" s="20"/>
      <c r="G197" s="20"/>
      <c r="H197" s="20"/>
      <c r="I197" s="20"/>
    </row>
    <row r="198" spans="1:9" ht="15.75" thickBot="1" x14ac:dyDescent="0.25">
      <c r="A198" s="5"/>
      <c r="B198" s="23" t="s">
        <v>130</v>
      </c>
      <c r="C198" s="137">
        <v>442</v>
      </c>
      <c r="D198" s="138"/>
      <c r="E198" s="5"/>
      <c r="F198" s="5"/>
      <c r="G198" s="5"/>
      <c r="H198" s="5"/>
      <c r="I198" s="5"/>
    </row>
    <row r="199" spans="1:9" ht="15.75" thickBot="1" x14ac:dyDescent="0.25">
      <c r="A199" s="5"/>
      <c r="B199" s="17" t="s">
        <v>1</v>
      </c>
      <c r="C199" s="21"/>
      <c r="D199" s="24">
        <f>(C197+C198)</f>
        <v>1486</v>
      </c>
      <c r="E199" s="5"/>
      <c r="F199" s="5"/>
      <c r="G199" s="5"/>
      <c r="H199" s="5"/>
      <c r="I199" s="5"/>
    </row>
    <row r="200" spans="1:9" ht="54" customHeight="1" x14ac:dyDescent="0.2">
      <c r="A200" s="5"/>
      <c r="B200" s="17"/>
      <c r="C200" s="21"/>
      <c r="D200" s="20"/>
      <c r="E200" s="5"/>
      <c r="F200" s="5"/>
      <c r="G200" s="5"/>
      <c r="H200" s="5"/>
      <c r="I200" s="5"/>
    </row>
    <row r="201" spans="1:9" ht="22.5" customHeight="1" x14ac:dyDescent="0.2">
      <c r="A201" s="5"/>
      <c r="B201" s="17"/>
      <c r="C201" s="21"/>
      <c r="D201" s="20"/>
      <c r="E201" s="5"/>
      <c r="F201" s="5"/>
      <c r="G201" s="5"/>
      <c r="H201" s="5"/>
      <c r="I201" s="5"/>
    </row>
    <row r="202" spans="1:9" ht="39" customHeight="1" x14ac:dyDescent="0.2">
      <c r="A202" s="5"/>
      <c r="B202" s="17"/>
      <c r="C202" s="21"/>
      <c r="D202" s="20"/>
      <c r="E202" s="5"/>
      <c r="F202" s="5"/>
      <c r="G202" s="5"/>
      <c r="H202" s="5"/>
      <c r="I202" s="5"/>
    </row>
    <row r="203" spans="1:9" ht="30" x14ac:dyDescent="0.2">
      <c r="A203" s="34" t="s">
        <v>22</v>
      </c>
      <c r="B203" s="5"/>
      <c r="C203" s="6"/>
      <c r="D203" s="5"/>
      <c r="E203" s="5"/>
      <c r="F203" s="5"/>
      <c r="G203" s="5"/>
      <c r="H203" s="5"/>
      <c r="I203" s="5"/>
    </row>
    <row r="204" spans="1:9" ht="15" x14ac:dyDescent="0.2">
      <c r="A204" s="34"/>
      <c r="B204" s="5"/>
      <c r="C204" s="6"/>
      <c r="D204" s="5"/>
      <c r="E204" s="5"/>
      <c r="F204" s="5"/>
      <c r="G204" s="5"/>
      <c r="H204" s="5"/>
      <c r="I204" s="5"/>
    </row>
    <row r="205" spans="1:9" ht="67.5" customHeight="1" x14ac:dyDescent="0.2">
      <c r="A205" s="7" t="s">
        <v>43</v>
      </c>
      <c r="B205" s="7" t="s">
        <v>44</v>
      </c>
      <c r="C205" s="7" t="s">
        <v>169</v>
      </c>
      <c r="D205" s="7" t="s">
        <v>45</v>
      </c>
      <c r="E205" s="7" t="s">
        <v>46</v>
      </c>
      <c r="F205" s="7" t="s">
        <v>47</v>
      </c>
      <c r="G205" s="7" t="s">
        <v>48</v>
      </c>
      <c r="H205" s="7" t="s">
        <v>49</v>
      </c>
      <c r="I205" s="7" t="s">
        <v>50</v>
      </c>
    </row>
    <row r="206" spans="1:9" ht="30" x14ac:dyDescent="0.2">
      <c r="A206" s="8">
        <v>1</v>
      </c>
      <c r="B206" s="9" t="s">
        <v>37</v>
      </c>
      <c r="C206" s="12">
        <v>61</v>
      </c>
      <c r="D206" s="9" t="s">
        <v>131</v>
      </c>
      <c r="E206" s="11">
        <v>29</v>
      </c>
      <c r="F206" s="11">
        <v>29</v>
      </c>
      <c r="G206" s="11">
        <v>116</v>
      </c>
      <c r="H206" s="11">
        <v>3</v>
      </c>
      <c r="I206" s="11"/>
    </row>
    <row r="207" spans="1:9" ht="30" x14ac:dyDescent="0.2">
      <c r="A207" s="8">
        <v>2</v>
      </c>
      <c r="B207" s="9" t="s">
        <v>38</v>
      </c>
      <c r="C207" s="12">
        <v>62</v>
      </c>
      <c r="D207" s="9" t="s">
        <v>132</v>
      </c>
      <c r="E207" s="11">
        <v>26</v>
      </c>
      <c r="F207" s="11">
        <v>26</v>
      </c>
      <c r="G207" s="11">
        <v>104</v>
      </c>
      <c r="H207" s="11">
        <v>3</v>
      </c>
      <c r="I207" s="11"/>
    </row>
    <row r="208" spans="1:9" ht="30" customHeight="1" x14ac:dyDescent="0.2">
      <c r="A208" s="8">
        <v>3</v>
      </c>
      <c r="B208" s="9" t="s">
        <v>23</v>
      </c>
      <c r="C208" s="12">
        <v>63</v>
      </c>
      <c r="D208" s="9" t="s">
        <v>133</v>
      </c>
      <c r="E208" s="11">
        <v>26</v>
      </c>
      <c r="F208" s="11">
        <v>26</v>
      </c>
      <c r="G208" s="11">
        <v>104</v>
      </c>
      <c r="H208" s="11">
        <v>3</v>
      </c>
      <c r="I208" s="11"/>
    </row>
    <row r="209" spans="1:9" ht="30" x14ac:dyDescent="0.2">
      <c r="A209" s="8"/>
      <c r="B209" s="9" t="s">
        <v>23</v>
      </c>
      <c r="C209" s="12">
        <v>64</v>
      </c>
      <c r="D209" s="9" t="s">
        <v>134</v>
      </c>
      <c r="E209" s="11">
        <v>30</v>
      </c>
      <c r="F209" s="11">
        <v>30</v>
      </c>
      <c r="G209" s="11">
        <v>120</v>
      </c>
      <c r="H209" s="11">
        <v>3</v>
      </c>
      <c r="I209" s="11"/>
    </row>
    <row r="210" spans="1:9" ht="30" x14ac:dyDescent="0.2">
      <c r="A210" s="8">
        <v>4</v>
      </c>
      <c r="B210" s="9" t="s">
        <v>24</v>
      </c>
      <c r="C210" s="12">
        <v>65</v>
      </c>
      <c r="D210" s="9" t="s">
        <v>135</v>
      </c>
      <c r="E210" s="11">
        <v>38</v>
      </c>
      <c r="F210" s="11">
        <v>38</v>
      </c>
      <c r="G210" s="11">
        <v>152</v>
      </c>
      <c r="H210" s="11">
        <v>4</v>
      </c>
      <c r="I210" s="11"/>
    </row>
    <row r="211" spans="1:9" ht="30" x14ac:dyDescent="0.2">
      <c r="A211" s="8"/>
      <c r="B211" s="9" t="s">
        <v>24</v>
      </c>
      <c r="C211" s="12">
        <v>66</v>
      </c>
      <c r="D211" s="9" t="s">
        <v>173</v>
      </c>
      <c r="E211" s="11">
        <v>76</v>
      </c>
      <c r="F211" s="11">
        <v>76</v>
      </c>
      <c r="G211" s="11">
        <v>304</v>
      </c>
      <c r="H211" s="11">
        <v>8</v>
      </c>
      <c r="I211" s="11"/>
    </row>
    <row r="212" spans="1:9" ht="30" x14ac:dyDescent="0.2">
      <c r="A212" s="8">
        <v>5</v>
      </c>
      <c r="B212" s="9" t="s">
        <v>136</v>
      </c>
      <c r="C212" s="12">
        <v>67</v>
      </c>
      <c r="D212" s="9" t="s">
        <v>137</v>
      </c>
      <c r="E212" s="11">
        <v>10</v>
      </c>
      <c r="F212" s="11">
        <v>10</v>
      </c>
      <c r="G212" s="11">
        <v>40</v>
      </c>
      <c r="H212" s="11">
        <v>1</v>
      </c>
      <c r="I212" s="11"/>
    </row>
    <row r="213" spans="1:9" ht="30" x14ac:dyDescent="0.2">
      <c r="A213" s="8"/>
      <c r="B213" s="9" t="s">
        <v>136</v>
      </c>
      <c r="C213" s="12">
        <v>68</v>
      </c>
      <c r="D213" s="9" t="s">
        <v>138</v>
      </c>
      <c r="E213" s="11">
        <v>16</v>
      </c>
      <c r="F213" s="11">
        <v>16</v>
      </c>
      <c r="G213" s="11">
        <v>64</v>
      </c>
      <c r="H213" s="11">
        <v>2</v>
      </c>
      <c r="I213" s="11"/>
    </row>
    <row r="214" spans="1:9" ht="15" x14ac:dyDescent="0.2">
      <c r="A214" s="144" t="s">
        <v>56</v>
      </c>
      <c r="B214" s="144"/>
      <c r="C214" s="25"/>
      <c r="D214" s="26">
        <v>8</v>
      </c>
      <c r="E214" s="13">
        <f>SUM(E206:E213)</f>
        <v>251</v>
      </c>
      <c r="F214" s="13">
        <f>SUM(F206:F213)</f>
        <v>251</v>
      </c>
      <c r="G214" s="13">
        <f>SUM(G206:G213)</f>
        <v>1004</v>
      </c>
      <c r="H214" s="13">
        <f>SUM(H206:H213)</f>
        <v>27</v>
      </c>
      <c r="I214" s="27"/>
    </row>
    <row r="215" spans="1:9" ht="15" x14ac:dyDescent="0.2">
      <c r="A215" s="17"/>
      <c r="B215" s="17"/>
      <c r="C215" s="19"/>
      <c r="D215" s="19"/>
      <c r="E215" s="17"/>
      <c r="F215" s="17"/>
      <c r="G215" s="17"/>
      <c r="H215" s="17"/>
      <c r="I215" s="16"/>
    </row>
    <row r="216" spans="1:9" ht="15.75" thickBot="1" x14ac:dyDescent="0.25">
      <c r="A216" s="20"/>
      <c r="B216" s="20"/>
      <c r="C216" s="21"/>
      <c r="D216" s="22"/>
      <c r="E216" s="20"/>
      <c r="F216" s="20"/>
      <c r="G216" s="20"/>
      <c r="H216" s="20"/>
      <c r="I216" s="20"/>
    </row>
    <row r="217" spans="1:9" ht="15.75" thickBot="1" x14ac:dyDescent="0.25">
      <c r="A217" s="20"/>
      <c r="B217" s="23" t="s">
        <v>76</v>
      </c>
      <c r="C217" s="139" t="s">
        <v>57</v>
      </c>
      <c r="D217" s="140"/>
      <c r="E217" s="20"/>
      <c r="F217" s="20"/>
      <c r="G217" s="20"/>
      <c r="H217" s="20"/>
      <c r="I217" s="20"/>
    </row>
    <row r="218" spans="1:9" ht="15.75" thickBot="1" x14ac:dyDescent="0.25">
      <c r="A218" s="20"/>
      <c r="B218" s="23" t="s">
        <v>188</v>
      </c>
      <c r="C218" s="137">
        <v>1004</v>
      </c>
      <c r="D218" s="138"/>
      <c r="E218" s="20"/>
      <c r="F218" s="20"/>
      <c r="G218" s="20"/>
      <c r="H218" s="20"/>
      <c r="I218" s="20"/>
    </row>
    <row r="219" spans="1:9" ht="15.75" thickBot="1" x14ac:dyDescent="0.25">
      <c r="A219" s="5"/>
      <c r="B219" s="23" t="s">
        <v>189</v>
      </c>
      <c r="C219" s="137">
        <v>459</v>
      </c>
      <c r="D219" s="138"/>
      <c r="E219" s="5"/>
      <c r="F219" s="5"/>
      <c r="G219" s="5"/>
      <c r="H219" s="5"/>
      <c r="I219" s="5"/>
    </row>
    <row r="220" spans="1:9" ht="15.75" thickBot="1" x14ac:dyDescent="0.25">
      <c r="A220" s="22"/>
      <c r="B220" s="28" t="s">
        <v>1</v>
      </c>
      <c r="C220" s="29"/>
      <c r="D220" s="30">
        <f>(C218+C219)</f>
        <v>1463</v>
      </c>
      <c r="E220" s="22"/>
      <c r="F220" s="22"/>
      <c r="G220" s="22"/>
      <c r="H220" s="22"/>
      <c r="I220" s="22"/>
    </row>
    <row r="221" spans="1:9" ht="34.5" customHeight="1" x14ac:dyDescent="0.2">
      <c r="A221" s="22"/>
      <c r="B221" s="31"/>
      <c r="C221" s="32"/>
      <c r="D221" s="33"/>
      <c r="E221" s="22"/>
      <c r="F221" s="22"/>
      <c r="G221" s="22"/>
      <c r="H221" s="22"/>
      <c r="I221" s="22"/>
    </row>
    <row r="222" spans="1:9" ht="25.5" customHeight="1" x14ac:dyDescent="0.2">
      <c r="A222" s="22"/>
      <c r="B222" s="31"/>
      <c r="C222" s="32"/>
      <c r="D222" s="33"/>
      <c r="E222" s="22"/>
      <c r="F222" s="22"/>
      <c r="G222" s="22"/>
      <c r="H222" s="22"/>
      <c r="I222" s="22"/>
    </row>
    <row r="223" spans="1:9" ht="30" x14ac:dyDescent="0.2">
      <c r="A223" s="34" t="s">
        <v>25</v>
      </c>
      <c r="B223" s="5"/>
      <c r="C223" s="6"/>
      <c r="D223" s="5"/>
      <c r="E223" s="5"/>
      <c r="F223" s="5"/>
      <c r="G223" s="5"/>
      <c r="H223" s="5"/>
      <c r="I223" s="5"/>
    </row>
    <row r="224" spans="1:9" ht="15" x14ac:dyDescent="0.2">
      <c r="A224" s="34"/>
      <c r="B224" s="5"/>
      <c r="C224" s="6"/>
      <c r="D224" s="5"/>
      <c r="E224" s="5"/>
      <c r="F224" s="5"/>
      <c r="G224" s="5"/>
      <c r="H224" s="5"/>
      <c r="I224" s="5"/>
    </row>
    <row r="225" spans="1:9" ht="67.5" customHeight="1" x14ac:dyDescent="0.2">
      <c r="A225" s="7" t="s">
        <v>43</v>
      </c>
      <c r="B225" s="7" t="s">
        <v>44</v>
      </c>
      <c r="C225" s="7" t="s">
        <v>169</v>
      </c>
      <c r="D225" s="7" t="s">
        <v>45</v>
      </c>
      <c r="E225" s="7" t="s">
        <v>46</v>
      </c>
      <c r="F225" s="7" t="s">
        <v>47</v>
      </c>
      <c r="G225" s="7" t="s">
        <v>48</v>
      </c>
      <c r="H225" s="7" t="s">
        <v>49</v>
      </c>
      <c r="I225" s="7" t="s">
        <v>50</v>
      </c>
    </row>
    <row r="226" spans="1:9" ht="30" x14ac:dyDescent="0.2">
      <c r="A226" s="8">
        <v>1</v>
      </c>
      <c r="B226" s="9" t="s">
        <v>139</v>
      </c>
      <c r="C226" s="12">
        <v>69</v>
      </c>
      <c r="D226" s="9" t="s">
        <v>140</v>
      </c>
      <c r="E226" s="11">
        <v>22</v>
      </c>
      <c r="F226" s="11">
        <v>22</v>
      </c>
      <c r="G226" s="11">
        <v>88</v>
      </c>
      <c r="H226" s="11">
        <v>2</v>
      </c>
      <c r="I226" s="11"/>
    </row>
    <row r="227" spans="1:9" ht="30" customHeight="1" x14ac:dyDescent="0.2">
      <c r="A227" s="8"/>
      <c r="B227" s="9" t="s">
        <v>139</v>
      </c>
      <c r="C227" s="12">
        <v>70</v>
      </c>
      <c r="D227" s="9" t="s">
        <v>141</v>
      </c>
      <c r="E227" s="11">
        <v>41</v>
      </c>
      <c r="F227" s="11">
        <v>41</v>
      </c>
      <c r="G227" s="11">
        <v>164</v>
      </c>
      <c r="H227" s="11">
        <v>4</v>
      </c>
      <c r="I227" s="11"/>
    </row>
    <row r="228" spans="1:9" ht="30" x14ac:dyDescent="0.2">
      <c r="A228" s="8"/>
      <c r="B228" s="9" t="s">
        <v>139</v>
      </c>
      <c r="C228" s="12">
        <v>71</v>
      </c>
      <c r="D228" s="9" t="s">
        <v>142</v>
      </c>
      <c r="E228" s="11">
        <v>35</v>
      </c>
      <c r="F228" s="11">
        <v>35</v>
      </c>
      <c r="G228" s="11">
        <v>140</v>
      </c>
      <c r="H228" s="11">
        <v>3</v>
      </c>
      <c r="I228" s="11"/>
    </row>
    <row r="229" spans="1:9" ht="30" x14ac:dyDescent="0.2">
      <c r="A229" s="8">
        <v>2</v>
      </c>
      <c r="B229" s="9" t="s">
        <v>26</v>
      </c>
      <c r="C229" s="12">
        <v>72</v>
      </c>
      <c r="D229" s="9" t="s">
        <v>143</v>
      </c>
      <c r="E229" s="11">
        <v>69</v>
      </c>
      <c r="F229" s="11">
        <v>69</v>
      </c>
      <c r="G229" s="11">
        <v>276</v>
      </c>
      <c r="H229" s="11">
        <v>7</v>
      </c>
      <c r="I229" s="11"/>
    </row>
    <row r="230" spans="1:9" ht="30" x14ac:dyDescent="0.2">
      <c r="A230" s="8">
        <v>3</v>
      </c>
      <c r="B230" s="9" t="s">
        <v>27</v>
      </c>
      <c r="C230" s="12">
        <v>73</v>
      </c>
      <c r="D230" s="9" t="s">
        <v>144</v>
      </c>
      <c r="E230" s="11">
        <v>40</v>
      </c>
      <c r="F230" s="11">
        <v>40</v>
      </c>
      <c r="G230" s="11">
        <v>160</v>
      </c>
      <c r="H230" s="11">
        <v>4</v>
      </c>
      <c r="I230" s="11"/>
    </row>
    <row r="231" spans="1:9" ht="30" x14ac:dyDescent="0.2">
      <c r="A231" s="8"/>
      <c r="B231" s="9" t="s">
        <v>27</v>
      </c>
      <c r="C231" s="12">
        <v>74</v>
      </c>
      <c r="D231" s="9" t="s">
        <v>174</v>
      </c>
      <c r="E231" s="11">
        <v>84</v>
      </c>
      <c r="F231" s="11">
        <v>84</v>
      </c>
      <c r="G231" s="11">
        <v>336</v>
      </c>
      <c r="H231" s="11">
        <v>8</v>
      </c>
      <c r="I231" s="11"/>
    </row>
    <row r="232" spans="1:9" ht="30" x14ac:dyDescent="0.2">
      <c r="A232" s="8">
        <v>4</v>
      </c>
      <c r="B232" s="9" t="s">
        <v>28</v>
      </c>
      <c r="C232" s="12">
        <v>75</v>
      </c>
      <c r="D232" s="9" t="s">
        <v>145</v>
      </c>
      <c r="E232" s="11">
        <v>20</v>
      </c>
      <c r="F232" s="11">
        <v>20</v>
      </c>
      <c r="G232" s="11">
        <v>80</v>
      </c>
      <c r="H232" s="11">
        <v>2</v>
      </c>
      <c r="I232" s="11"/>
    </row>
    <row r="233" spans="1:9" ht="15" x14ac:dyDescent="0.2">
      <c r="A233" s="144" t="s">
        <v>56</v>
      </c>
      <c r="B233" s="144"/>
      <c r="C233" s="25"/>
      <c r="D233" s="26">
        <v>7</v>
      </c>
      <c r="E233" s="13">
        <f>SUM(E226:E232)</f>
        <v>311</v>
      </c>
      <c r="F233" s="13">
        <f>SUM(F226:F232)</f>
        <v>311</v>
      </c>
      <c r="G233" s="13">
        <f>SUM(G226:G232)</f>
        <v>1244</v>
      </c>
      <c r="H233" s="13">
        <f>SUM(H226:H232)</f>
        <v>30</v>
      </c>
      <c r="I233" s="16"/>
    </row>
    <row r="234" spans="1:9" ht="15" x14ac:dyDescent="0.2">
      <c r="A234" s="17"/>
      <c r="B234" s="17"/>
      <c r="C234" s="19"/>
      <c r="D234" s="19"/>
      <c r="E234" s="17"/>
      <c r="F234" s="17"/>
      <c r="G234" s="17"/>
      <c r="H234" s="17"/>
      <c r="I234" s="16"/>
    </row>
    <row r="235" spans="1:9" ht="15.75" thickBot="1" x14ac:dyDescent="0.25">
      <c r="A235" s="20"/>
      <c r="B235" s="20"/>
      <c r="C235" s="21"/>
      <c r="D235" s="22"/>
      <c r="E235" s="20"/>
      <c r="F235" s="20"/>
      <c r="G235" s="20"/>
      <c r="H235" s="20"/>
      <c r="I235" s="20"/>
    </row>
    <row r="236" spans="1:9" ht="15.75" thickBot="1" x14ac:dyDescent="0.25">
      <c r="A236" s="20"/>
      <c r="B236" s="23" t="s">
        <v>167</v>
      </c>
      <c r="C236" s="139" t="s">
        <v>57</v>
      </c>
      <c r="D236" s="140"/>
      <c r="E236" s="20"/>
      <c r="F236" s="20"/>
      <c r="G236" s="20"/>
      <c r="H236" s="20"/>
      <c r="I236" s="20"/>
    </row>
    <row r="237" spans="1:9" ht="15.75" thickBot="1" x14ac:dyDescent="0.25">
      <c r="A237" s="20"/>
      <c r="B237" s="23" t="s">
        <v>190</v>
      </c>
      <c r="C237" s="137">
        <v>1244</v>
      </c>
      <c r="D237" s="138"/>
      <c r="E237" s="20"/>
      <c r="F237" s="20"/>
      <c r="G237" s="20"/>
      <c r="H237" s="20"/>
      <c r="I237" s="20"/>
    </row>
    <row r="238" spans="1:9" ht="15.75" thickBot="1" x14ac:dyDescent="0.25">
      <c r="A238" s="5"/>
      <c r="B238" s="23" t="s">
        <v>67</v>
      </c>
      <c r="C238" s="137">
        <v>510</v>
      </c>
      <c r="D238" s="138"/>
      <c r="E238" s="5"/>
      <c r="F238" s="5"/>
      <c r="G238" s="5"/>
      <c r="H238" s="5"/>
      <c r="I238" s="5"/>
    </row>
    <row r="239" spans="1:9" ht="15.75" thickBot="1" x14ac:dyDescent="0.25">
      <c r="A239" s="5"/>
      <c r="B239" s="17" t="s">
        <v>1</v>
      </c>
      <c r="C239" s="21"/>
      <c r="D239" s="24">
        <f>(C237+C238)</f>
        <v>1754</v>
      </c>
      <c r="E239" s="5"/>
      <c r="F239" s="5"/>
      <c r="G239" s="5"/>
      <c r="H239" s="5"/>
      <c r="I239" s="5"/>
    </row>
    <row r="240" spans="1:9" ht="15" x14ac:dyDescent="0.2">
      <c r="A240" s="5"/>
      <c r="B240" s="17"/>
      <c r="C240" s="21"/>
      <c r="D240" s="20"/>
      <c r="E240" s="5"/>
      <c r="F240" s="5"/>
      <c r="G240" s="5"/>
      <c r="H240" s="5"/>
      <c r="I240" s="5"/>
    </row>
    <row r="241" spans="1:9" ht="47.25" customHeight="1" x14ac:dyDescent="0.2">
      <c r="A241" s="5"/>
      <c r="B241" s="17"/>
      <c r="C241" s="21"/>
      <c r="D241" s="20"/>
      <c r="E241" s="5"/>
      <c r="F241" s="5"/>
      <c r="G241" s="5"/>
      <c r="H241" s="5"/>
      <c r="I241" s="5"/>
    </row>
    <row r="242" spans="1:9" ht="39" customHeight="1" x14ac:dyDescent="0.2">
      <c r="A242" s="5"/>
      <c r="B242" s="17"/>
      <c r="C242" s="21"/>
      <c r="D242" s="20"/>
      <c r="E242" s="5"/>
      <c r="F242" s="5"/>
      <c r="G242" s="5"/>
      <c r="H242" s="5"/>
      <c r="I242" s="5"/>
    </row>
    <row r="243" spans="1:9" ht="30" x14ac:dyDescent="0.2">
      <c r="A243" s="34" t="s">
        <v>29</v>
      </c>
      <c r="B243" s="5"/>
      <c r="C243" s="6"/>
      <c r="D243" s="5"/>
      <c r="E243" s="5"/>
      <c r="F243" s="5"/>
      <c r="G243" s="5"/>
      <c r="H243" s="5"/>
      <c r="I243" s="5"/>
    </row>
    <row r="244" spans="1:9" ht="15" x14ac:dyDescent="0.2">
      <c r="A244" s="34"/>
      <c r="B244" s="5"/>
      <c r="C244" s="6"/>
      <c r="D244" s="5"/>
      <c r="E244" s="5"/>
      <c r="F244" s="5"/>
      <c r="G244" s="5"/>
      <c r="H244" s="5"/>
      <c r="I244" s="5"/>
    </row>
    <row r="245" spans="1:9" ht="67.5" customHeight="1" x14ac:dyDescent="0.2">
      <c r="A245" s="7" t="s">
        <v>43</v>
      </c>
      <c r="B245" s="7" t="s">
        <v>44</v>
      </c>
      <c r="C245" s="7" t="s">
        <v>169</v>
      </c>
      <c r="D245" s="7" t="s">
        <v>45</v>
      </c>
      <c r="E245" s="7" t="s">
        <v>46</v>
      </c>
      <c r="F245" s="7" t="s">
        <v>47</v>
      </c>
      <c r="G245" s="7" t="s">
        <v>48</v>
      </c>
      <c r="H245" s="7" t="s">
        <v>49</v>
      </c>
      <c r="I245" s="7" t="s">
        <v>50</v>
      </c>
    </row>
    <row r="246" spans="1:9" ht="30" x14ac:dyDescent="0.2">
      <c r="A246" s="8">
        <v>1</v>
      </c>
      <c r="B246" s="9" t="s">
        <v>146</v>
      </c>
      <c r="C246" s="12">
        <v>76</v>
      </c>
      <c r="D246" s="9" t="s">
        <v>147</v>
      </c>
      <c r="E246" s="11">
        <v>88</v>
      </c>
      <c r="F246" s="11">
        <v>88</v>
      </c>
      <c r="G246" s="11">
        <v>352</v>
      </c>
      <c r="H246" s="11">
        <v>9</v>
      </c>
      <c r="I246" s="11"/>
    </row>
    <row r="247" spans="1:9" ht="30" x14ac:dyDescent="0.2">
      <c r="A247" s="8"/>
      <c r="B247" s="9" t="s">
        <v>148</v>
      </c>
      <c r="C247" s="12">
        <v>77</v>
      </c>
      <c r="D247" s="9" t="s">
        <v>149</v>
      </c>
      <c r="E247" s="11">
        <v>146</v>
      </c>
      <c r="F247" s="11">
        <v>146</v>
      </c>
      <c r="G247" s="11">
        <v>584</v>
      </c>
      <c r="H247" s="11">
        <v>15</v>
      </c>
      <c r="I247" s="11"/>
    </row>
    <row r="248" spans="1:9" ht="30" x14ac:dyDescent="0.2">
      <c r="A248" s="8">
        <v>2</v>
      </c>
      <c r="B248" s="9" t="s">
        <v>30</v>
      </c>
      <c r="C248" s="12">
        <v>78</v>
      </c>
      <c r="D248" s="9" t="s">
        <v>71</v>
      </c>
      <c r="E248" s="11">
        <v>22</v>
      </c>
      <c r="F248" s="11">
        <v>22</v>
      </c>
      <c r="G248" s="11">
        <v>88</v>
      </c>
      <c r="H248" s="11">
        <v>2</v>
      </c>
      <c r="I248" s="11"/>
    </row>
    <row r="249" spans="1:9" ht="30" x14ac:dyDescent="0.2">
      <c r="A249" s="8"/>
      <c r="B249" s="9" t="s">
        <v>30</v>
      </c>
      <c r="C249" s="12">
        <v>79</v>
      </c>
      <c r="D249" s="9" t="s">
        <v>150</v>
      </c>
      <c r="E249" s="11">
        <v>37</v>
      </c>
      <c r="F249" s="11">
        <v>37</v>
      </c>
      <c r="G249" s="11">
        <v>148</v>
      </c>
      <c r="H249" s="11">
        <v>4</v>
      </c>
      <c r="I249" s="11"/>
    </row>
    <row r="250" spans="1:9" ht="30" x14ac:dyDescent="0.2">
      <c r="A250" s="8">
        <v>3</v>
      </c>
      <c r="B250" s="9" t="s">
        <v>31</v>
      </c>
      <c r="C250" s="12">
        <v>80</v>
      </c>
      <c r="D250" s="9" t="s">
        <v>151</v>
      </c>
      <c r="E250" s="11">
        <v>58</v>
      </c>
      <c r="F250" s="11">
        <v>58</v>
      </c>
      <c r="G250" s="11">
        <v>232</v>
      </c>
      <c r="H250" s="11">
        <v>6</v>
      </c>
      <c r="I250" s="11"/>
    </row>
    <row r="251" spans="1:9" ht="30" x14ac:dyDescent="0.2">
      <c r="A251" s="8"/>
      <c r="B251" s="9" t="s">
        <v>31</v>
      </c>
      <c r="C251" s="12">
        <v>81</v>
      </c>
      <c r="D251" s="9" t="s">
        <v>152</v>
      </c>
      <c r="E251" s="11">
        <v>75</v>
      </c>
      <c r="F251" s="11">
        <v>75</v>
      </c>
      <c r="G251" s="11">
        <v>300</v>
      </c>
      <c r="H251" s="11">
        <v>7</v>
      </c>
      <c r="I251" s="11"/>
    </row>
    <row r="252" spans="1:9" ht="30" x14ac:dyDescent="0.2">
      <c r="A252" s="8">
        <v>4</v>
      </c>
      <c r="B252" s="9" t="s">
        <v>32</v>
      </c>
      <c r="C252" s="12">
        <v>82</v>
      </c>
      <c r="D252" s="9" t="s">
        <v>175</v>
      </c>
      <c r="E252" s="11">
        <v>29</v>
      </c>
      <c r="F252" s="11">
        <v>29</v>
      </c>
      <c r="G252" s="11">
        <v>116</v>
      </c>
      <c r="H252" s="11">
        <v>3</v>
      </c>
      <c r="I252" s="11"/>
    </row>
    <row r="253" spans="1:9" ht="30" x14ac:dyDescent="0.2">
      <c r="A253" s="8"/>
      <c r="B253" s="9" t="s">
        <v>32</v>
      </c>
      <c r="C253" s="12">
        <v>83</v>
      </c>
      <c r="D253" s="9" t="s">
        <v>153</v>
      </c>
      <c r="E253" s="11">
        <v>28</v>
      </c>
      <c r="F253" s="11">
        <v>28</v>
      </c>
      <c r="G253" s="11">
        <v>112</v>
      </c>
      <c r="H253" s="11">
        <v>3</v>
      </c>
      <c r="I253" s="11"/>
    </row>
    <row r="254" spans="1:9" ht="15" x14ac:dyDescent="0.2">
      <c r="A254" s="144" t="s">
        <v>56</v>
      </c>
      <c r="B254" s="144"/>
      <c r="C254" s="25"/>
      <c r="D254" s="26">
        <v>8</v>
      </c>
      <c r="E254" s="13">
        <f>SUM(E246:E253)</f>
        <v>483</v>
      </c>
      <c r="F254" s="13">
        <f>SUM(F246:F253)</f>
        <v>483</v>
      </c>
      <c r="G254" s="13">
        <f>SUM(G246:G253)</f>
        <v>1932</v>
      </c>
      <c r="H254" s="13">
        <f>SUM(H246:H253)</f>
        <v>49</v>
      </c>
      <c r="I254" s="27"/>
    </row>
    <row r="255" spans="1:9" ht="15" x14ac:dyDescent="0.2">
      <c r="A255" s="17"/>
      <c r="B255" s="17"/>
      <c r="C255" s="19"/>
      <c r="D255" s="19"/>
      <c r="E255" s="17"/>
      <c r="F255" s="17"/>
      <c r="G255" s="17"/>
      <c r="H255" s="17"/>
      <c r="I255" s="16"/>
    </row>
    <row r="256" spans="1:9" ht="15.75" thickBot="1" x14ac:dyDescent="0.25">
      <c r="A256" s="17"/>
      <c r="B256" s="17"/>
      <c r="C256" s="19"/>
      <c r="D256" s="19"/>
      <c r="E256" s="17"/>
      <c r="F256" s="17"/>
      <c r="G256" s="17"/>
      <c r="H256" s="17"/>
      <c r="I256" s="16"/>
    </row>
    <row r="257" spans="1:9" ht="15.75" thickBot="1" x14ac:dyDescent="0.25">
      <c r="A257" s="20"/>
      <c r="B257" s="23" t="s">
        <v>214</v>
      </c>
      <c r="C257" s="139" t="s">
        <v>57</v>
      </c>
      <c r="D257" s="140"/>
      <c r="E257" s="20"/>
      <c r="F257" s="20"/>
      <c r="G257" s="20"/>
      <c r="H257" s="20"/>
      <c r="I257" s="20"/>
    </row>
    <row r="258" spans="1:9" ht="15.75" thickBot="1" x14ac:dyDescent="0.25">
      <c r="A258" s="20"/>
      <c r="B258" s="23" t="s">
        <v>215</v>
      </c>
      <c r="C258" s="137">
        <v>1932</v>
      </c>
      <c r="D258" s="138"/>
      <c r="E258" s="20"/>
      <c r="F258" s="20"/>
      <c r="G258" s="20"/>
      <c r="H258" s="20"/>
      <c r="I258" s="20"/>
    </row>
    <row r="259" spans="1:9" ht="15.75" thickBot="1" x14ac:dyDescent="0.25">
      <c r="A259" s="5"/>
      <c r="B259" s="23" t="s">
        <v>191</v>
      </c>
      <c r="C259" s="137">
        <v>833</v>
      </c>
      <c r="D259" s="138"/>
      <c r="E259" s="5"/>
      <c r="F259" s="5"/>
      <c r="G259" s="5"/>
      <c r="H259" s="5"/>
      <c r="I259" s="5"/>
    </row>
    <row r="260" spans="1:9" ht="15.75" thickBot="1" x14ac:dyDescent="0.25">
      <c r="A260" s="22"/>
      <c r="B260" s="28" t="s">
        <v>1</v>
      </c>
      <c r="C260" s="29"/>
      <c r="D260" s="30">
        <f>(C258+C259)</f>
        <v>2765</v>
      </c>
      <c r="E260" s="22"/>
      <c r="F260" s="22"/>
      <c r="G260" s="22"/>
      <c r="H260" s="22"/>
      <c r="I260" s="22"/>
    </row>
    <row r="261" spans="1:9" ht="40.5" customHeight="1" x14ac:dyDescent="0.2">
      <c r="A261" s="22"/>
      <c r="B261" s="31"/>
      <c r="C261" s="32"/>
      <c r="D261" s="33"/>
      <c r="E261" s="22"/>
      <c r="F261" s="22"/>
      <c r="G261" s="22"/>
      <c r="H261" s="22"/>
      <c r="I261" s="22"/>
    </row>
    <row r="262" spans="1:9" ht="17.25" customHeight="1" x14ac:dyDescent="0.2">
      <c r="B262" s="34" t="s">
        <v>33</v>
      </c>
      <c r="C262" s="6"/>
      <c r="D262" s="5"/>
      <c r="E262" s="5"/>
      <c r="F262" s="5"/>
      <c r="G262" s="5"/>
      <c r="H262" s="5"/>
      <c r="I262" s="5"/>
    </row>
    <row r="263" spans="1:9" ht="60" x14ac:dyDescent="0.2">
      <c r="A263" s="7" t="s">
        <v>43</v>
      </c>
      <c r="B263" s="7" t="s">
        <v>44</v>
      </c>
      <c r="C263" s="7" t="s">
        <v>169</v>
      </c>
      <c r="D263" s="7" t="s">
        <v>45</v>
      </c>
      <c r="E263" s="7" t="s">
        <v>46</v>
      </c>
      <c r="F263" s="7" t="s">
        <v>47</v>
      </c>
      <c r="G263" s="7" t="s">
        <v>48</v>
      </c>
      <c r="H263" s="7" t="s">
        <v>49</v>
      </c>
      <c r="I263" s="7" t="s">
        <v>50</v>
      </c>
    </row>
    <row r="264" spans="1:9" ht="23.25" customHeight="1" x14ac:dyDescent="0.2">
      <c r="A264" s="8">
        <v>1</v>
      </c>
      <c r="B264" s="9" t="s">
        <v>154</v>
      </c>
      <c r="C264" s="12">
        <v>84</v>
      </c>
      <c r="D264" s="9" t="s">
        <v>155</v>
      </c>
      <c r="E264" s="11">
        <v>26</v>
      </c>
      <c r="F264" s="11">
        <v>26</v>
      </c>
      <c r="G264" s="11">
        <v>104</v>
      </c>
      <c r="H264" s="11">
        <v>3</v>
      </c>
      <c r="I264" s="11"/>
    </row>
    <row r="265" spans="1:9" ht="30" x14ac:dyDescent="0.2">
      <c r="A265" s="8"/>
      <c r="B265" s="9" t="s">
        <v>154</v>
      </c>
      <c r="C265" s="12">
        <v>85</v>
      </c>
      <c r="D265" s="9" t="s">
        <v>156</v>
      </c>
      <c r="E265" s="11">
        <v>35</v>
      </c>
      <c r="F265" s="11">
        <v>35</v>
      </c>
      <c r="G265" s="11">
        <v>140</v>
      </c>
      <c r="H265" s="11">
        <v>3</v>
      </c>
      <c r="I265" s="11"/>
    </row>
    <row r="266" spans="1:9" ht="30" x14ac:dyDescent="0.2">
      <c r="A266" s="8">
        <v>2</v>
      </c>
      <c r="B266" s="9" t="s">
        <v>157</v>
      </c>
      <c r="C266" s="12">
        <v>86</v>
      </c>
      <c r="D266" s="9" t="s">
        <v>158</v>
      </c>
      <c r="E266" s="11">
        <v>51</v>
      </c>
      <c r="F266" s="11">
        <v>51</v>
      </c>
      <c r="G266" s="11">
        <v>204</v>
      </c>
      <c r="H266" s="11">
        <v>5</v>
      </c>
      <c r="I266" s="11"/>
    </row>
    <row r="267" spans="1:9" ht="30" x14ac:dyDescent="0.2">
      <c r="A267" s="8"/>
      <c r="B267" s="9" t="s">
        <v>157</v>
      </c>
      <c r="C267" s="12">
        <v>87</v>
      </c>
      <c r="D267" s="9" t="s">
        <v>159</v>
      </c>
      <c r="E267" s="11">
        <v>80</v>
      </c>
      <c r="F267" s="11">
        <v>80</v>
      </c>
      <c r="G267" s="11">
        <v>320</v>
      </c>
      <c r="H267" s="11">
        <v>8</v>
      </c>
      <c r="I267" s="11"/>
    </row>
    <row r="268" spans="1:9" ht="21" customHeight="1" x14ac:dyDescent="0.2">
      <c r="A268" s="8">
        <v>3</v>
      </c>
      <c r="B268" s="9" t="s">
        <v>34</v>
      </c>
      <c r="C268" s="35">
        <v>88</v>
      </c>
      <c r="D268" s="36" t="s">
        <v>160</v>
      </c>
      <c r="E268" s="37">
        <v>38</v>
      </c>
      <c r="F268" s="37">
        <v>38</v>
      </c>
      <c r="G268" s="37">
        <v>152</v>
      </c>
      <c r="H268" s="37">
        <v>3</v>
      </c>
      <c r="I268" s="11"/>
    </row>
    <row r="269" spans="1:9" ht="30" x14ac:dyDescent="0.2">
      <c r="A269" s="8"/>
      <c r="B269" s="9" t="s">
        <v>34</v>
      </c>
      <c r="C269" s="12">
        <v>89</v>
      </c>
      <c r="D269" s="9" t="s">
        <v>161</v>
      </c>
      <c r="E269" s="11">
        <v>61</v>
      </c>
      <c r="F269" s="11">
        <v>61</v>
      </c>
      <c r="G269" s="11">
        <v>244</v>
      </c>
      <c r="H269" s="11">
        <v>6</v>
      </c>
      <c r="I269" s="11"/>
    </row>
    <row r="270" spans="1:9" ht="30" x14ac:dyDescent="0.2">
      <c r="A270" s="8">
        <v>4</v>
      </c>
      <c r="B270" s="9" t="s">
        <v>35</v>
      </c>
      <c r="C270" s="12">
        <v>90</v>
      </c>
      <c r="D270" s="9" t="s">
        <v>162</v>
      </c>
      <c r="E270" s="11">
        <v>53</v>
      </c>
      <c r="F270" s="11">
        <v>53</v>
      </c>
      <c r="G270" s="11">
        <v>212</v>
      </c>
      <c r="H270" s="11">
        <v>5</v>
      </c>
      <c r="I270" s="11"/>
    </row>
    <row r="271" spans="1:9" ht="22.5" customHeight="1" x14ac:dyDescent="0.2">
      <c r="A271" s="8"/>
      <c r="B271" s="9" t="s">
        <v>35</v>
      </c>
      <c r="C271" s="12">
        <v>91</v>
      </c>
      <c r="D271" s="9" t="s">
        <v>163</v>
      </c>
      <c r="E271" s="11">
        <v>40</v>
      </c>
      <c r="F271" s="11">
        <v>40</v>
      </c>
      <c r="G271" s="11">
        <v>160</v>
      </c>
      <c r="H271" s="11">
        <v>4</v>
      </c>
      <c r="I271" s="11"/>
    </row>
    <row r="272" spans="1:9" ht="15" x14ac:dyDescent="0.2">
      <c r="A272" s="144" t="s">
        <v>56</v>
      </c>
      <c r="B272" s="144"/>
      <c r="C272" s="25"/>
      <c r="D272" s="26">
        <v>8</v>
      </c>
      <c r="E272" s="13">
        <f>SUM(E264:E271)</f>
        <v>384</v>
      </c>
      <c r="F272" s="13">
        <f>SUM(F264:F271)</f>
        <v>384</v>
      </c>
      <c r="G272" s="13">
        <f>SUM(G264:G271)</f>
        <v>1536</v>
      </c>
      <c r="H272" s="13">
        <f>SUM(H264:H271)</f>
        <v>37</v>
      </c>
      <c r="I272" s="16"/>
    </row>
    <row r="273" spans="1:9" ht="11.25" customHeight="1" thickBot="1" x14ac:dyDescent="0.25">
      <c r="A273" s="20"/>
      <c r="B273" s="20"/>
      <c r="C273" s="21"/>
      <c r="D273" s="22"/>
      <c r="E273" s="20"/>
      <c r="F273" s="20"/>
      <c r="G273" s="20"/>
      <c r="H273" s="20"/>
      <c r="I273" s="20"/>
    </row>
    <row r="274" spans="1:9" ht="15.75" thickBot="1" x14ac:dyDescent="0.25">
      <c r="A274" s="20"/>
      <c r="B274" s="23" t="s">
        <v>216</v>
      </c>
      <c r="C274" s="139" t="s">
        <v>57</v>
      </c>
      <c r="D274" s="140"/>
      <c r="E274" s="20"/>
      <c r="F274" s="20"/>
      <c r="G274" s="20"/>
      <c r="H274" s="20"/>
      <c r="I274" s="20"/>
    </row>
    <row r="275" spans="1:9" ht="15.75" thickBot="1" x14ac:dyDescent="0.25">
      <c r="A275" s="20"/>
      <c r="B275" s="23" t="s">
        <v>217</v>
      </c>
      <c r="C275" s="137">
        <v>1536</v>
      </c>
      <c r="D275" s="138"/>
      <c r="E275" s="20"/>
      <c r="F275" s="20"/>
      <c r="G275" s="20"/>
      <c r="H275" s="20"/>
      <c r="I275" s="20"/>
    </row>
    <row r="276" spans="1:9" ht="15.75" thickBot="1" x14ac:dyDescent="0.25">
      <c r="A276" s="5"/>
      <c r="B276" s="23" t="s">
        <v>192</v>
      </c>
      <c r="C276" s="137">
        <v>629</v>
      </c>
      <c r="D276" s="138"/>
      <c r="E276" s="5"/>
      <c r="F276" s="5"/>
      <c r="G276" s="5"/>
      <c r="H276" s="5"/>
      <c r="I276" s="5"/>
    </row>
    <row r="277" spans="1:9" ht="15.75" thickBot="1" x14ac:dyDescent="0.25">
      <c r="A277" s="5"/>
      <c r="B277" s="17" t="s">
        <v>1</v>
      </c>
      <c r="C277" s="21"/>
      <c r="D277" s="24">
        <f>(C275+C276)</f>
        <v>2165</v>
      </c>
      <c r="E277" s="5"/>
      <c r="F277" s="5"/>
      <c r="G277" s="5"/>
      <c r="H277" s="5"/>
      <c r="I277" s="5"/>
    </row>
    <row r="278" spans="1:9" ht="8.25" customHeight="1" x14ac:dyDescent="0.2">
      <c r="A278" s="22"/>
      <c r="B278" s="22"/>
      <c r="C278" s="38"/>
      <c r="D278" s="22"/>
      <c r="E278" s="22"/>
      <c r="F278" s="22"/>
      <c r="G278" s="22"/>
      <c r="H278" s="22"/>
      <c r="I278" s="22"/>
    </row>
    <row r="279" spans="1:9" ht="15" x14ac:dyDescent="0.2">
      <c r="A279" s="40"/>
      <c r="B279" s="40"/>
      <c r="C279" s="41"/>
      <c r="D279" s="41"/>
      <c r="E279" s="145" t="s">
        <v>176</v>
      </c>
      <c r="F279" s="145"/>
      <c r="G279" s="145"/>
      <c r="H279" s="145"/>
      <c r="I279" s="22"/>
    </row>
    <row r="280" spans="1:9" ht="15" x14ac:dyDescent="0.2">
      <c r="A280" s="40"/>
      <c r="B280" s="42"/>
      <c r="C280" s="43"/>
      <c r="D280" s="43"/>
      <c r="E280" s="145"/>
      <c r="F280" s="145"/>
      <c r="G280" s="145"/>
      <c r="H280" s="145"/>
      <c r="I280" s="22"/>
    </row>
    <row r="281" spans="1:9" ht="15" x14ac:dyDescent="0.2">
      <c r="A281" s="40"/>
      <c r="B281" s="42"/>
      <c r="C281" s="42"/>
      <c r="D281" s="40"/>
      <c r="E281" s="146" t="s">
        <v>165</v>
      </c>
      <c r="F281" s="146"/>
      <c r="G281" s="146"/>
      <c r="H281" s="44" t="s">
        <v>1</v>
      </c>
      <c r="I281" s="22"/>
    </row>
    <row r="282" spans="1:9" ht="15" x14ac:dyDescent="0.2">
      <c r="A282" s="40"/>
      <c r="B282" s="150"/>
      <c r="C282" s="150"/>
      <c r="D282" s="41"/>
      <c r="E282" s="151" t="s">
        <v>177</v>
      </c>
      <c r="F282" s="151"/>
      <c r="G282" s="151"/>
      <c r="H282" s="45">
        <v>4700</v>
      </c>
      <c r="I282" s="22"/>
    </row>
    <row r="283" spans="1:9" ht="15" x14ac:dyDescent="0.2">
      <c r="A283" s="40"/>
      <c r="B283" s="46" t="s">
        <v>36</v>
      </c>
      <c r="C283" s="46"/>
      <c r="D283" s="46"/>
      <c r="E283" s="151" t="s">
        <v>178</v>
      </c>
      <c r="F283" s="151"/>
      <c r="G283" s="151"/>
      <c r="H283" s="45">
        <v>4700</v>
      </c>
      <c r="I283" s="22"/>
    </row>
    <row r="284" spans="1:9" ht="15" x14ac:dyDescent="0.2">
      <c r="A284" s="40"/>
      <c r="B284" s="46" t="s">
        <v>179</v>
      </c>
      <c r="C284" s="46"/>
      <c r="D284" s="46"/>
      <c r="E284" s="151" t="s">
        <v>166</v>
      </c>
      <c r="F284" s="151"/>
      <c r="G284" s="151"/>
      <c r="H284" s="50" t="s">
        <v>218</v>
      </c>
      <c r="I284" s="22"/>
    </row>
    <row r="285" spans="1:9" ht="15" x14ac:dyDescent="0.2">
      <c r="A285" s="40"/>
      <c r="B285" s="46" t="s">
        <v>180</v>
      </c>
      <c r="C285" s="46"/>
      <c r="D285" s="46"/>
      <c r="E285" s="151" t="s">
        <v>181</v>
      </c>
      <c r="F285" s="151"/>
      <c r="G285" s="151"/>
      <c r="H285" s="45">
        <v>470</v>
      </c>
      <c r="I285" s="22"/>
    </row>
    <row r="286" spans="1:9" ht="15" x14ac:dyDescent="0.2">
      <c r="A286" s="40"/>
      <c r="B286" s="40"/>
      <c r="C286" s="47"/>
      <c r="D286" s="47"/>
      <c r="E286" s="151" t="s">
        <v>182</v>
      </c>
      <c r="F286" s="151"/>
      <c r="G286" s="151"/>
      <c r="H286" s="45">
        <v>0</v>
      </c>
      <c r="I286" s="22"/>
    </row>
    <row r="287" spans="1:9" ht="15" x14ac:dyDescent="0.2">
      <c r="A287" s="40"/>
      <c r="B287" s="40"/>
      <c r="C287" s="48"/>
      <c r="D287" s="40"/>
      <c r="E287" s="147" t="s">
        <v>183</v>
      </c>
      <c r="F287" s="148"/>
      <c r="G287" s="149"/>
      <c r="H287" s="49">
        <v>0</v>
      </c>
      <c r="I287" s="22"/>
    </row>
    <row r="288" spans="1:9" ht="15" x14ac:dyDescent="0.2">
      <c r="A288" s="40"/>
      <c r="B288" s="40"/>
      <c r="C288" s="48"/>
      <c r="D288" s="40"/>
      <c r="E288" s="147" t="s">
        <v>193</v>
      </c>
      <c r="F288" s="148"/>
      <c r="G288" s="149"/>
      <c r="H288" s="49">
        <v>0</v>
      </c>
      <c r="I288" s="22"/>
    </row>
  </sheetData>
  <mergeCells count="68">
    <mergeCell ref="C56:D56"/>
    <mergeCell ref="A53:B53"/>
    <mergeCell ref="A3:I3"/>
    <mergeCell ref="A4:I4"/>
    <mergeCell ref="A11:I11"/>
    <mergeCell ref="A15:I15"/>
    <mergeCell ref="A16:I16"/>
    <mergeCell ref="A30:B30"/>
    <mergeCell ref="C35:D35"/>
    <mergeCell ref="C36:D36"/>
    <mergeCell ref="C37:D37"/>
    <mergeCell ref="C58:D58"/>
    <mergeCell ref="A72:B72"/>
    <mergeCell ref="C75:D75"/>
    <mergeCell ref="C76:D76"/>
    <mergeCell ref="C57:D57"/>
    <mergeCell ref="C97:D97"/>
    <mergeCell ref="A113:B113"/>
    <mergeCell ref="C116:D116"/>
    <mergeCell ref="C117:D117"/>
    <mergeCell ref="C77:D77"/>
    <mergeCell ref="A92:B92"/>
    <mergeCell ref="C95:D95"/>
    <mergeCell ref="C96:D96"/>
    <mergeCell ref="C138:D138"/>
    <mergeCell ref="A151:B151"/>
    <mergeCell ref="C155:D155"/>
    <mergeCell ref="C156:D156"/>
    <mergeCell ref="C118:D118"/>
    <mergeCell ref="A133:B133"/>
    <mergeCell ref="C136:D136"/>
    <mergeCell ref="C137:D137"/>
    <mergeCell ref="C176:D176"/>
    <mergeCell ref="A193:B193"/>
    <mergeCell ref="C196:D196"/>
    <mergeCell ref="C197:D197"/>
    <mergeCell ref="C157:D157"/>
    <mergeCell ref="A170:B170"/>
    <mergeCell ref="C174:D174"/>
    <mergeCell ref="C175:D175"/>
    <mergeCell ref="C219:D219"/>
    <mergeCell ref="A233:B233"/>
    <mergeCell ref="C236:D236"/>
    <mergeCell ref="C237:D237"/>
    <mergeCell ref="C198:D198"/>
    <mergeCell ref="A214:B214"/>
    <mergeCell ref="C217:D217"/>
    <mergeCell ref="C218:D218"/>
    <mergeCell ref="C259:D259"/>
    <mergeCell ref="C238:D238"/>
    <mergeCell ref="A254:B254"/>
    <mergeCell ref="C257:D257"/>
    <mergeCell ref="C258:D258"/>
    <mergeCell ref="A272:B272"/>
    <mergeCell ref="C274:D274"/>
    <mergeCell ref="C275:D275"/>
    <mergeCell ref="E287:G287"/>
    <mergeCell ref="E288:G288"/>
    <mergeCell ref="E286:G286"/>
    <mergeCell ref="B282:C282"/>
    <mergeCell ref="E282:G282"/>
    <mergeCell ref="E283:G283"/>
    <mergeCell ref="E284:G284"/>
    <mergeCell ref="E285:G285"/>
    <mergeCell ref="C276:D276"/>
    <mergeCell ref="E279:H279"/>
    <mergeCell ref="E280:H280"/>
    <mergeCell ref="E281:G281"/>
  </mergeCells>
  <phoneticPr fontId="9" type="noConversion"/>
  <pageMargins left="0.39370078740157483" right="0" top="0.55118110236220474" bottom="0.55118110236220474" header="0.31496062992125984" footer="0.31496062992125984"/>
  <pageSetup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262" workbookViewId="0">
      <selection activeCell="G218" sqref="G218"/>
    </sheetView>
  </sheetViews>
  <sheetFormatPr baseColWidth="10" defaultColWidth="11.42578125" defaultRowHeight="12.75" x14ac:dyDescent="0.2"/>
  <cols>
    <col min="1" max="1" width="8.5703125" customWidth="1"/>
    <col min="2" max="2" width="33.140625" customWidth="1"/>
    <col min="3" max="3" width="9.85546875" customWidth="1"/>
    <col min="4" max="4" width="30.28515625" customWidth="1"/>
    <col min="5" max="5" width="8.28515625" customWidth="1"/>
    <col min="6" max="6" width="11" customWidth="1"/>
    <col min="7" max="7" width="8.28515625" customWidth="1"/>
    <col min="8" max="8" width="16" customWidth="1"/>
    <col min="9" max="9" width="6.140625" customWidth="1"/>
  </cols>
  <sheetData>
    <row r="1" spans="1:9" x14ac:dyDescent="0.2">
      <c r="C1" s="1"/>
    </row>
    <row r="2" spans="1:9" x14ac:dyDescent="0.2">
      <c r="C2" s="1"/>
    </row>
    <row r="3" spans="1:9" ht="15" x14ac:dyDescent="0.2">
      <c r="A3" s="141" t="s">
        <v>40</v>
      </c>
      <c r="B3" s="141"/>
      <c r="C3" s="141"/>
      <c r="D3" s="141"/>
      <c r="E3" s="141"/>
      <c r="F3" s="141"/>
      <c r="G3" s="141"/>
      <c r="H3" s="141"/>
      <c r="I3" s="141"/>
    </row>
    <row r="4" spans="1:9" ht="15" x14ac:dyDescent="0.2">
      <c r="A4" s="141" t="s">
        <v>168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51"/>
      <c r="B6" s="3"/>
      <c r="C6" s="3"/>
      <c r="D6" s="3"/>
      <c r="E6" s="3"/>
      <c r="F6" s="3"/>
      <c r="G6" s="3"/>
      <c r="H6" s="3"/>
      <c r="I6" s="3"/>
    </row>
    <row r="7" spans="1:9" x14ac:dyDescent="0.2">
      <c r="B7" s="3"/>
      <c r="C7" s="3"/>
      <c r="D7" s="3"/>
      <c r="E7" s="3"/>
      <c r="F7" s="3"/>
      <c r="G7" s="3"/>
      <c r="H7" s="3"/>
      <c r="I7" s="3"/>
    </row>
    <row r="8" spans="1:9" x14ac:dyDescent="0.2">
      <c r="B8" s="3"/>
      <c r="C8" s="3"/>
      <c r="D8" s="3"/>
      <c r="E8" s="3"/>
      <c r="F8" s="3"/>
      <c r="G8" s="3"/>
      <c r="H8" s="3"/>
      <c r="I8" s="3"/>
    </row>
    <row r="9" spans="1:9" x14ac:dyDescent="0.2"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59.25" x14ac:dyDescent="0.2">
      <c r="A11" s="142" t="s">
        <v>41</v>
      </c>
      <c r="B11" s="142"/>
      <c r="C11" s="142"/>
      <c r="D11" s="142"/>
      <c r="E11" s="142"/>
      <c r="F11" s="142"/>
      <c r="G11" s="142"/>
      <c r="H11" s="142"/>
      <c r="I11" s="142"/>
    </row>
    <row r="12" spans="1:9" ht="59.25" x14ac:dyDescent="0.2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59.25" x14ac:dyDescent="0.2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59.25" x14ac:dyDescent="0.2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23.25" x14ac:dyDescent="0.2">
      <c r="A15" s="143" t="s">
        <v>42</v>
      </c>
      <c r="B15" s="143"/>
      <c r="C15" s="143"/>
      <c r="D15" s="143"/>
      <c r="E15" s="143"/>
      <c r="F15" s="143"/>
      <c r="G15" s="143"/>
      <c r="H15" s="143"/>
      <c r="I15" s="143"/>
    </row>
    <row r="16" spans="1:9" ht="23.25" x14ac:dyDescent="0.2">
      <c r="A16" s="143" t="s">
        <v>220</v>
      </c>
      <c r="B16" s="143"/>
      <c r="C16" s="143"/>
      <c r="D16" s="143"/>
      <c r="E16" s="143"/>
      <c r="F16" s="143"/>
      <c r="G16" s="143"/>
      <c r="H16" s="143"/>
      <c r="I16" s="143"/>
    </row>
    <row r="17" spans="1:9" x14ac:dyDescent="0.2">
      <c r="A17" s="4"/>
      <c r="B17" s="4"/>
      <c r="C17" s="3"/>
      <c r="D17" s="4"/>
      <c r="E17" s="4"/>
      <c r="F17" s="4"/>
      <c r="G17" s="4"/>
      <c r="H17" s="4"/>
      <c r="I17" s="4"/>
    </row>
    <row r="18" spans="1:9" ht="58.5" customHeight="1" x14ac:dyDescent="0.2">
      <c r="A18" s="4"/>
      <c r="B18" s="4"/>
      <c r="C18" s="3"/>
      <c r="D18" s="4"/>
      <c r="E18" s="4"/>
      <c r="F18" s="4"/>
      <c r="G18" s="4"/>
      <c r="H18" s="4"/>
      <c r="I18" s="4"/>
    </row>
    <row r="19" spans="1:9" ht="23.25" customHeight="1" x14ac:dyDescent="0.2">
      <c r="A19" s="4"/>
      <c r="B19" s="4"/>
      <c r="C19" s="3"/>
      <c r="D19" s="4"/>
      <c r="E19" s="4"/>
      <c r="F19" s="4"/>
      <c r="G19" s="4"/>
      <c r="H19" s="4"/>
      <c r="I19" s="4"/>
    </row>
    <row r="20" spans="1:9" ht="27.75" customHeight="1" x14ac:dyDescent="0.2">
      <c r="A20" s="4"/>
      <c r="B20" s="4"/>
      <c r="C20" s="3"/>
      <c r="D20" s="4"/>
      <c r="E20" s="4"/>
      <c r="F20" s="4"/>
      <c r="G20" s="4"/>
      <c r="H20" s="4"/>
      <c r="I20" s="4"/>
    </row>
    <row r="21" spans="1:9" ht="30" customHeight="1" x14ac:dyDescent="0.2">
      <c r="A21" s="4"/>
      <c r="B21" s="4"/>
      <c r="C21" s="3"/>
      <c r="D21" s="4"/>
      <c r="E21" s="4"/>
      <c r="F21" s="4"/>
      <c r="G21" s="4"/>
      <c r="H21" s="4"/>
      <c r="I21" s="4"/>
    </row>
    <row r="22" spans="1:9" ht="30" x14ac:dyDescent="0.2">
      <c r="A22" s="2" t="s">
        <v>0</v>
      </c>
      <c r="B22" s="5"/>
      <c r="C22" s="6"/>
      <c r="D22" s="5"/>
      <c r="E22" s="5"/>
      <c r="F22" s="5"/>
      <c r="G22" s="5"/>
      <c r="H22" s="5"/>
      <c r="I22" s="5"/>
    </row>
    <row r="23" spans="1:9" ht="15" x14ac:dyDescent="0.2">
      <c r="A23" s="2"/>
      <c r="B23" s="5"/>
      <c r="C23" s="6"/>
      <c r="D23" s="5"/>
      <c r="E23" s="5"/>
      <c r="F23" s="5"/>
      <c r="G23" s="5"/>
      <c r="H23" s="5"/>
      <c r="I23" s="5"/>
    </row>
    <row r="24" spans="1:9" ht="67.5" customHeight="1" x14ac:dyDescent="0.2">
      <c r="A24" s="7" t="s">
        <v>43</v>
      </c>
      <c r="B24" s="7" t="s">
        <v>44</v>
      </c>
      <c r="C24" s="7" t="s">
        <v>169</v>
      </c>
      <c r="D24" s="7" t="s">
        <v>45</v>
      </c>
      <c r="E24" s="7" t="s">
        <v>46</v>
      </c>
      <c r="F24" s="7" t="s">
        <v>47</v>
      </c>
      <c r="G24" s="7" t="s">
        <v>48</v>
      </c>
      <c r="H24" s="7" t="s">
        <v>49</v>
      </c>
      <c r="I24" s="7" t="s">
        <v>50</v>
      </c>
    </row>
    <row r="25" spans="1:9" ht="30" x14ac:dyDescent="0.2">
      <c r="A25" s="8">
        <v>1</v>
      </c>
      <c r="B25" s="9" t="s">
        <v>51</v>
      </c>
      <c r="C25" s="10">
        <v>1</v>
      </c>
      <c r="D25" s="9" t="s">
        <v>170</v>
      </c>
      <c r="E25" s="11">
        <v>56</v>
      </c>
      <c r="F25" s="11">
        <v>56</v>
      </c>
      <c r="G25" s="11">
        <v>224</v>
      </c>
      <c r="H25" s="11">
        <v>6</v>
      </c>
      <c r="I25" s="11"/>
    </row>
    <row r="26" spans="1:9" ht="30" x14ac:dyDescent="0.2">
      <c r="A26" s="8"/>
      <c r="B26" s="9" t="s">
        <v>51</v>
      </c>
      <c r="C26" s="12">
        <v>2</v>
      </c>
      <c r="D26" s="9" t="s">
        <v>52</v>
      </c>
      <c r="E26" s="11">
        <v>50</v>
      </c>
      <c r="F26" s="11">
        <v>50</v>
      </c>
      <c r="G26" s="11">
        <v>200</v>
      </c>
      <c r="H26" s="11">
        <v>5</v>
      </c>
      <c r="I26" s="11"/>
    </row>
    <row r="27" spans="1:9" ht="30" x14ac:dyDescent="0.2">
      <c r="A27" s="8">
        <v>2</v>
      </c>
      <c r="B27" s="9" t="s">
        <v>39</v>
      </c>
      <c r="C27" s="12">
        <v>3</v>
      </c>
      <c r="D27" s="9" t="s">
        <v>53</v>
      </c>
      <c r="E27" s="11">
        <v>193</v>
      </c>
      <c r="F27" s="11">
        <v>193</v>
      </c>
      <c r="G27" s="11">
        <v>772</v>
      </c>
      <c r="H27" s="11">
        <v>19</v>
      </c>
      <c r="I27" s="11"/>
    </row>
    <row r="28" spans="1:9" ht="30" x14ac:dyDescent="0.2">
      <c r="A28" s="8"/>
      <c r="B28" s="9" t="s">
        <v>39</v>
      </c>
      <c r="C28" s="12">
        <v>4</v>
      </c>
      <c r="D28" s="9" t="s">
        <v>54</v>
      </c>
      <c r="E28" s="11">
        <v>69</v>
      </c>
      <c r="F28" s="11">
        <v>69</v>
      </c>
      <c r="G28" s="11">
        <v>276</v>
      </c>
      <c r="H28" s="11">
        <v>7</v>
      </c>
      <c r="I28" s="11"/>
    </row>
    <row r="29" spans="1:9" ht="45" x14ac:dyDescent="0.2">
      <c r="A29" s="8"/>
      <c r="B29" s="9" t="s">
        <v>39</v>
      </c>
      <c r="C29" s="12">
        <v>5</v>
      </c>
      <c r="D29" s="9" t="s">
        <v>55</v>
      </c>
      <c r="E29" s="11">
        <v>43</v>
      </c>
      <c r="F29" s="11">
        <v>43</v>
      </c>
      <c r="G29" s="11">
        <v>172</v>
      </c>
      <c r="H29" s="11">
        <v>4</v>
      </c>
      <c r="I29" s="11"/>
    </row>
    <row r="30" spans="1:9" ht="15" x14ac:dyDescent="0.2">
      <c r="A30" s="144" t="s">
        <v>56</v>
      </c>
      <c r="B30" s="144"/>
      <c r="C30" s="14"/>
      <c r="D30" s="15">
        <v>5</v>
      </c>
      <c r="E30" s="13">
        <f>SUM(E25:E29)</f>
        <v>411</v>
      </c>
      <c r="F30" s="13">
        <f>SUM(F25:F29)</f>
        <v>411</v>
      </c>
      <c r="G30" s="13">
        <f>SUM(G25:G29)</f>
        <v>1644</v>
      </c>
      <c r="H30" s="13">
        <f>SUM(H25:H29)</f>
        <v>41</v>
      </c>
      <c r="I30" s="16"/>
    </row>
    <row r="31" spans="1:9" ht="15" x14ac:dyDescent="0.2">
      <c r="A31" s="17"/>
      <c r="B31" s="17"/>
      <c r="C31" s="18"/>
      <c r="D31" s="19"/>
      <c r="E31" s="17"/>
      <c r="F31" s="17"/>
      <c r="G31" s="17"/>
      <c r="H31" s="17"/>
      <c r="I31" s="16"/>
    </row>
    <row r="32" spans="1:9" ht="15" x14ac:dyDescent="0.2">
      <c r="A32" s="17"/>
      <c r="B32" s="17"/>
      <c r="C32" s="18"/>
      <c r="D32" s="19"/>
      <c r="E32" s="17"/>
      <c r="F32" s="17"/>
      <c r="G32" s="17"/>
      <c r="H32" s="17"/>
      <c r="I32" s="16"/>
    </row>
    <row r="33" spans="1:9" ht="15" x14ac:dyDescent="0.2">
      <c r="A33" s="17"/>
      <c r="B33" s="17"/>
      <c r="C33" s="18"/>
      <c r="D33" s="19"/>
      <c r="E33" s="17"/>
      <c r="F33" s="17"/>
      <c r="G33" s="17"/>
      <c r="H33" s="17"/>
      <c r="I33" s="16"/>
    </row>
    <row r="34" spans="1:9" ht="15.75" thickBot="1" x14ac:dyDescent="0.25">
      <c r="A34" s="20"/>
      <c r="B34" s="20"/>
      <c r="C34" s="21"/>
      <c r="D34" s="22"/>
      <c r="E34" s="20"/>
      <c r="F34" s="20"/>
      <c r="G34" s="20"/>
      <c r="H34" s="20"/>
      <c r="I34" s="20"/>
    </row>
    <row r="35" spans="1:9" ht="15.75" thickBot="1" x14ac:dyDescent="0.25">
      <c r="A35" s="20"/>
      <c r="B35" s="23" t="s">
        <v>197</v>
      </c>
      <c r="C35" s="139" t="s">
        <v>57</v>
      </c>
      <c r="D35" s="140"/>
      <c r="E35" s="20"/>
      <c r="F35" s="20"/>
      <c r="G35" s="20"/>
      <c r="H35" s="20"/>
      <c r="I35" s="20"/>
    </row>
    <row r="36" spans="1:9" ht="15.75" thickBot="1" x14ac:dyDescent="0.25">
      <c r="A36" s="20"/>
      <c r="B36" s="23" t="s">
        <v>198</v>
      </c>
      <c r="C36" s="137">
        <v>1644</v>
      </c>
      <c r="D36" s="138"/>
      <c r="E36" s="20"/>
      <c r="F36" s="20"/>
      <c r="G36" s="20"/>
      <c r="H36" s="20"/>
      <c r="I36" s="20"/>
    </row>
    <row r="37" spans="1:9" ht="15.75" thickBot="1" x14ac:dyDescent="0.25">
      <c r="A37" s="5"/>
      <c r="B37" s="23" t="s">
        <v>98</v>
      </c>
      <c r="C37" s="137">
        <v>697</v>
      </c>
      <c r="D37" s="138"/>
      <c r="E37" s="5"/>
      <c r="F37" s="5"/>
      <c r="G37" s="5"/>
      <c r="H37" s="5"/>
      <c r="I37" s="5"/>
    </row>
    <row r="38" spans="1:9" ht="15.75" thickBot="1" x14ac:dyDescent="0.25">
      <c r="A38" s="5"/>
      <c r="B38" s="17" t="s">
        <v>1</v>
      </c>
      <c r="C38" s="21"/>
      <c r="D38" s="24">
        <f>(C36+C37)</f>
        <v>2341</v>
      </c>
      <c r="E38" s="5"/>
      <c r="F38" s="5"/>
      <c r="G38" s="5"/>
      <c r="H38" s="5"/>
      <c r="I38" s="5"/>
    </row>
    <row r="39" spans="1:9" ht="33" customHeight="1" x14ac:dyDescent="0.2">
      <c r="A39" s="5"/>
      <c r="B39" s="17"/>
      <c r="C39" s="21"/>
      <c r="D39" s="20"/>
      <c r="E39" s="5"/>
      <c r="F39" s="5"/>
      <c r="G39" s="5"/>
      <c r="H39" s="5"/>
      <c r="I39" s="5"/>
    </row>
    <row r="40" spans="1:9" ht="45" customHeight="1" x14ac:dyDescent="0.2">
      <c r="A40" s="5"/>
      <c r="B40" s="17"/>
      <c r="C40" s="21"/>
      <c r="D40" s="20"/>
      <c r="E40" s="5"/>
      <c r="F40" s="5"/>
      <c r="G40" s="5"/>
      <c r="H40" s="5"/>
      <c r="I40" s="5"/>
    </row>
    <row r="41" spans="1:9" ht="36.75" customHeight="1" x14ac:dyDescent="0.2">
      <c r="A41" s="5"/>
      <c r="B41" s="17"/>
      <c r="C41" s="21"/>
      <c r="D41" s="20"/>
      <c r="E41" s="5"/>
      <c r="F41" s="5"/>
      <c r="G41" s="5"/>
      <c r="H41" s="5"/>
      <c r="I41" s="5"/>
    </row>
    <row r="42" spans="1:9" ht="30" x14ac:dyDescent="0.2">
      <c r="A42" s="2" t="s">
        <v>2</v>
      </c>
      <c r="B42" s="5"/>
      <c r="C42" s="6"/>
      <c r="D42" s="5"/>
      <c r="E42" s="5"/>
      <c r="F42" s="5"/>
      <c r="G42" s="5"/>
      <c r="H42" s="5"/>
      <c r="I42" s="5"/>
    </row>
    <row r="43" spans="1:9" ht="15" x14ac:dyDescent="0.2">
      <c r="A43" s="2"/>
      <c r="B43" s="5"/>
      <c r="C43" s="6"/>
      <c r="D43" s="5"/>
      <c r="E43" s="5"/>
      <c r="F43" s="5"/>
      <c r="G43" s="5"/>
      <c r="H43" s="5"/>
      <c r="I43" s="5"/>
    </row>
    <row r="44" spans="1:9" ht="67.5" customHeight="1" x14ac:dyDescent="0.2">
      <c r="A44" s="7" t="s">
        <v>43</v>
      </c>
      <c r="B44" s="7" t="s">
        <v>44</v>
      </c>
      <c r="C44" s="7" t="s">
        <v>169</v>
      </c>
      <c r="D44" s="7" t="s">
        <v>45</v>
      </c>
      <c r="E44" s="7" t="s">
        <v>46</v>
      </c>
      <c r="F44" s="7" t="s">
        <v>47</v>
      </c>
      <c r="G44" s="7" t="s">
        <v>48</v>
      </c>
      <c r="H44" s="7" t="s">
        <v>49</v>
      </c>
      <c r="I44" s="7" t="s">
        <v>50</v>
      </c>
    </row>
    <row r="45" spans="1:9" ht="30" customHeight="1" x14ac:dyDescent="0.2">
      <c r="A45" s="8">
        <v>1</v>
      </c>
      <c r="B45" s="9" t="s">
        <v>58</v>
      </c>
      <c r="C45" s="12">
        <v>6</v>
      </c>
      <c r="D45" s="9" t="s">
        <v>59</v>
      </c>
      <c r="E45" s="11">
        <v>95</v>
      </c>
      <c r="F45" s="11">
        <v>95</v>
      </c>
      <c r="G45" s="11">
        <v>380</v>
      </c>
      <c r="H45" s="11">
        <v>9</v>
      </c>
      <c r="I45" s="11"/>
    </row>
    <row r="46" spans="1:9" ht="30" x14ac:dyDescent="0.2">
      <c r="A46" s="8">
        <v>2</v>
      </c>
      <c r="B46" s="9" t="s">
        <v>3</v>
      </c>
      <c r="C46" s="12">
        <v>7</v>
      </c>
      <c r="D46" s="9" t="s">
        <v>60</v>
      </c>
      <c r="E46" s="11">
        <v>34</v>
      </c>
      <c r="F46" s="11">
        <v>34</v>
      </c>
      <c r="G46" s="11">
        <v>136</v>
      </c>
      <c r="H46" s="11">
        <v>3</v>
      </c>
      <c r="I46" s="11"/>
    </row>
    <row r="47" spans="1:9" ht="30" x14ac:dyDescent="0.2">
      <c r="A47" s="8"/>
      <c r="B47" s="9" t="s">
        <v>3</v>
      </c>
      <c r="C47" s="12">
        <v>8</v>
      </c>
      <c r="D47" s="9" t="s">
        <v>61</v>
      </c>
      <c r="E47" s="11">
        <v>52</v>
      </c>
      <c r="F47" s="11">
        <v>52</v>
      </c>
      <c r="G47" s="11">
        <v>208</v>
      </c>
      <c r="H47" s="11">
        <v>5</v>
      </c>
      <c r="I47" s="11"/>
    </row>
    <row r="48" spans="1:9" ht="15" x14ac:dyDescent="0.2">
      <c r="A48" s="8">
        <v>3</v>
      </c>
      <c r="B48" s="9" t="s">
        <v>4</v>
      </c>
      <c r="C48" s="12">
        <v>9</v>
      </c>
      <c r="D48" s="9" t="s">
        <v>62</v>
      </c>
      <c r="E48" s="11">
        <v>25</v>
      </c>
      <c r="F48" s="11">
        <v>25</v>
      </c>
      <c r="G48" s="11">
        <v>100</v>
      </c>
      <c r="H48" s="11">
        <v>2</v>
      </c>
      <c r="I48" s="11"/>
    </row>
    <row r="49" spans="1:9" ht="30" x14ac:dyDescent="0.2">
      <c r="A49" s="8"/>
      <c r="B49" s="9" t="s">
        <v>4</v>
      </c>
      <c r="C49" s="12">
        <v>10</v>
      </c>
      <c r="D49" s="9" t="s">
        <v>63</v>
      </c>
      <c r="E49" s="11">
        <v>32</v>
      </c>
      <c r="F49" s="11">
        <v>32</v>
      </c>
      <c r="G49" s="11">
        <v>128</v>
      </c>
      <c r="H49" s="11">
        <v>3</v>
      </c>
      <c r="I49" s="11"/>
    </row>
    <row r="50" spans="1:9" ht="30" x14ac:dyDescent="0.2">
      <c r="A50" s="8"/>
      <c r="B50" s="9" t="s">
        <v>4</v>
      </c>
      <c r="C50" s="12">
        <v>11</v>
      </c>
      <c r="D50" s="9" t="s">
        <v>64</v>
      </c>
      <c r="E50" s="11">
        <v>41</v>
      </c>
      <c r="F50" s="11">
        <v>41</v>
      </c>
      <c r="G50" s="11">
        <v>164</v>
      </c>
      <c r="H50" s="11">
        <v>4</v>
      </c>
      <c r="I50" s="11"/>
    </row>
    <row r="51" spans="1:9" ht="15" x14ac:dyDescent="0.2">
      <c r="A51" s="8">
        <v>4</v>
      </c>
      <c r="B51" s="9" t="s">
        <v>5</v>
      </c>
      <c r="C51" s="12">
        <v>12</v>
      </c>
      <c r="D51" s="9" t="s">
        <v>65</v>
      </c>
      <c r="E51" s="11">
        <v>25</v>
      </c>
      <c r="F51" s="11">
        <v>25</v>
      </c>
      <c r="G51" s="11">
        <v>100</v>
      </c>
      <c r="H51" s="11">
        <v>2</v>
      </c>
      <c r="I51" s="11"/>
    </row>
    <row r="52" spans="1:9" ht="30" x14ac:dyDescent="0.2">
      <c r="A52" s="8"/>
      <c r="B52" s="9" t="s">
        <v>5</v>
      </c>
      <c r="C52" s="12">
        <v>13</v>
      </c>
      <c r="D52" s="9" t="s">
        <v>66</v>
      </c>
      <c r="E52" s="11">
        <v>36</v>
      </c>
      <c r="F52" s="11">
        <v>36</v>
      </c>
      <c r="G52" s="11">
        <v>144</v>
      </c>
      <c r="H52" s="11">
        <v>4</v>
      </c>
      <c r="I52" s="11"/>
    </row>
    <row r="53" spans="1:9" ht="15" x14ac:dyDescent="0.2">
      <c r="A53" s="144" t="s">
        <v>56</v>
      </c>
      <c r="B53" s="144"/>
      <c r="C53" s="25"/>
      <c r="D53" s="26">
        <v>8</v>
      </c>
      <c r="E53" s="13">
        <f>SUM(E45:E52)</f>
        <v>340</v>
      </c>
      <c r="F53" s="13">
        <f>SUM(F45:F52)</f>
        <v>340</v>
      </c>
      <c r="G53" s="13">
        <f>SUM(G45:G52)</f>
        <v>1360</v>
      </c>
      <c r="H53" s="13">
        <f>SUM(H45:H52)</f>
        <v>32</v>
      </c>
      <c r="I53" s="27"/>
    </row>
    <row r="54" spans="1:9" ht="15" x14ac:dyDescent="0.2">
      <c r="A54" s="17"/>
      <c r="B54" s="17"/>
      <c r="C54" s="19"/>
      <c r="D54" s="19"/>
      <c r="E54" s="17"/>
      <c r="F54" s="17"/>
      <c r="G54" s="17"/>
      <c r="H54" s="17"/>
      <c r="I54" s="16"/>
    </row>
    <row r="55" spans="1:9" ht="15.75" thickBot="1" x14ac:dyDescent="0.25">
      <c r="A55" s="20"/>
      <c r="B55" s="20"/>
      <c r="C55" s="21"/>
      <c r="D55" s="22"/>
      <c r="E55" s="20"/>
      <c r="F55" s="20"/>
      <c r="G55" s="20"/>
      <c r="H55" s="20"/>
      <c r="I55" s="20"/>
    </row>
    <row r="56" spans="1:9" ht="15.75" thickBot="1" x14ac:dyDescent="0.25">
      <c r="A56" s="20"/>
      <c r="B56" s="23" t="s">
        <v>221</v>
      </c>
      <c r="C56" s="139" t="s">
        <v>57</v>
      </c>
      <c r="D56" s="140"/>
      <c r="E56" s="20"/>
      <c r="F56" s="20"/>
      <c r="G56" s="20"/>
      <c r="H56" s="20"/>
      <c r="I56" s="20"/>
    </row>
    <row r="57" spans="1:9" ht="15.75" thickBot="1" x14ac:dyDescent="0.25">
      <c r="A57" s="20"/>
      <c r="B57" s="23" t="s">
        <v>222</v>
      </c>
      <c r="C57" s="137">
        <v>1360</v>
      </c>
      <c r="D57" s="138"/>
      <c r="E57" s="20"/>
      <c r="F57" s="20"/>
      <c r="G57" s="20"/>
      <c r="H57" s="20"/>
      <c r="I57" s="20"/>
    </row>
    <row r="58" spans="1:9" ht="15.75" thickBot="1" x14ac:dyDescent="0.25">
      <c r="A58" s="5"/>
      <c r="B58" s="23" t="s">
        <v>184</v>
      </c>
      <c r="C58" s="137">
        <v>544</v>
      </c>
      <c r="D58" s="138"/>
      <c r="E58" s="5"/>
      <c r="F58" s="5"/>
      <c r="G58" s="5"/>
      <c r="H58" s="5"/>
      <c r="I58" s="5"/>
    </row>
    <row r="59" spans="1:9" ht="15.75" thickBot="1" x14ac:dyDescent="0.25">
      <c r="A59" s="22"/>
      <c r="B59" s="28" t="s">
        <v>1</v>
      </c>
      <c r="C59" s="29"/>
      <c r="D59" s="30">
        <f>(C57+C58)</f>
        <v>1904</v>
      </c>
      <c r="E59" s="22"/>
      <c r="F59" s="22"/>
      <c r="G59" s="22"/>
      <c r="H59" s="22"/>
      <c r="I59" s="22"/>
    </row>
    <row r="60" spans="1:9" ht="45.75" customHeight="1" x14ac:dyDescent="0.2">
      <c r="A60" s="22"/>
      <c r="B60" s="31"/>
      <c r="C60" s="32"/>
      <c r="D60" s="33"/>
      <c r="E60" s="22"/>
      <c r="F60" s="22"/>
      <c r="G60" s="22"/>
      <c r="H60" s="22"/>
      <c r="I60" s="22"/>
    </row>
    <row r="61" spans="1:9" ht="47.25" customHeight="1" x14ac:dyDescent="0.2">
      <c r="A61" s="22"/>
      <c r="B61" s="31"/>
      <c r="C61" s="32"/>
      <c r="D61" s="33"/>
      <c r="E61" s="22"/>
      <c r="F61" s="22"/>
      <c r="G61" s="22"/>
      <c r="H61" s="22"/>
      <c r="I61" s="22"/>
    </row>
    <row r="62" spans="1:9" ht="30" x14ac:dyDescent="0.2">
      <c r="A62" s="2" t="s">
        <v>6</v>
      </c>
      <c r="B62" s="5"/>
      <c r="C62" s="6"/>
      <c r="D62" s="5"/>
      <c r="E62" s="5"/>
      <c r="F62" s="5"/>
      <c r="G62" s="5"/>
      <c r="H62" s="5"/>
      <c r="I62" s="5"/>
    </row>
    <row r="63" spans="1:9" ht="15" x14ac:dyDescent="0.2">
      <c r="A63" s="2"/>
      <c r="B63" s="5"/>
      <c r="C63" s="6"/>
      <c r="D63" s="5"/>
      <c r="E63" s="5"/>
      <c r="F63" s="5"/>
      <c r="G63" s="5"/>
      <c r="H63" s="5"/>
      <c r="I63" s="5"/>
    </row>
    <row r="64" spans="1:9" ht="67.5" customHeight="1" x14ac:dyDescent="0.2">
      <c r="A64" s="7" t="s">
        <v>43</v>
      </c>
      <c r="B64" s="7" t="s">
        <v>44</v>
      </c>
      <c r="C64" s="7" t="s">
        <v>169</v>
      </c>
      <c r="D64" s="7" t="s">
        <v>45</v>
      </c>
      <c r="E64" s="7" t="s">
        <v>46</v>
      </c>
      <c r="F64" s="7" t="s">
        <v>47</v>
      </c>
      <c r="G64" s="7" t="s">
        <v>48</v>
      </c>
      <c r="H64" s="7" t="s">
        <v>49</v>
      </c>
      <c r="I64" s="7" t="s">
        <v>50</v>
      </c>
    </row>
    <row r="65" spans="1:9" ht="30" x14ac:dyDescent="0.2">
      <c r="A65" s="8">
        <v>1</v>
      </c>
      <c r="B65" s="9" t="s">
        <v>68</v>
      </c>
      <c r="C65" s="12">
        <v>14</v>
      </c>
      <c r="D65" s="9" t="s">
        <v>69</v>
      </c>
      <c r="E65" s="11">
        <v>37</v>
      </c>
      <c r="F65" s="11">
        <v>37</v>
      </c>
      <c r="G65" s="11">
        <v>148</v>
      </c>
      <c r="H65" s="11">
        <v>4</v>
      </c>
      <c r="I65" s="11"/>
    </row>
    <row r="66" spans="1:9" ht="30" x14ac:dyDescent="0.2">
      <c r="A66" s="8"/>
      <c r="B66" s="9" t="s">
        <v>68</v>
      </c>
      <c r="C66" s="12">
        <v>15</v>
      </c>
      <c r="D66" s="9" t="s">
        <v>70</v>
      </c>
      <c r="E66" s="11">
        <v>46</v>
      </c>
      <c r="F66" s="11">
        <v>46</v>
      </c>
      <c r="G66" s="11">
        <v>184</v>
      </c>
      <c r="H66" s="11">
        <v>5</v>
      </c>
      <c r="I66" s="11"/>
    </row>
    <row r="67" spans="1:9" ht="30" customHeight="1" x14ac:dyDescent="0.2">
      <c r="A67" s="8">
        <v>2</v>
      </c>
      <c r="B67" s="9" t="s">
        <v>7</v>
      </c>
      <c r="C67" s="12">
        <v>16</v>
      </c>
      <c r="D67" s="9" t="s">
        <v>71</v>
      </c>
      <c r="E67" s="11">
        <v>22</v>
      </c>
      <c r="F67" s="11">
        <v>22</v>
      </c>
      <c r="G67" s="11">
        <v>88</v>
      </c>
      <c r="H67" s="11">
        <v>2</v>
      </c>
      <c r="I67" s="11"/>
    </row>
    <row r="68" spans="1:9" ht="30" x14ac:dyDescent="0.2">
      <c r="A68" s="8">
        <v>3</v>
      </c>
      <c r="B68" s="9" t="s">
        <v>72</v>
      </c>
      <c r="C68" s="12">
        <v>17</v>
      </c>
      <c r="D68" s="9" t="s">
        <v>171</v>
      </c>
      <c r="E68" s="11">
        <v>21</v>
      </c>
      <c r="F68" s="11">
        <v>21</v>
      </c>
      <c r="G68" s="11">
        <v>84</v>
      </c>
      <c r="H68" s="11">
        <v>2</v>
      </c>
      <c r="I68" s="11"/>
    </row>
    <row r="69" spans="1:9" ht="30" x14ac:dyDescent="0.2">
      <c r="A69" s="8"/>
      <c r="B69" s="9" t="s">
        <v>72</v>
      </c>
      <c r="C69" s="12">
        <v>18</v>
      </c>
      <c r="D69" s="9" t="s">
        <v>172</v>
      </c>
      <c r="E69" s="11">
        <v>36</v>
      </c>
      <c r="F69" s="11">
        <v>36</v>
      </c>
      <c r="G69" s="11">
        <v>144</v>
      </c>
      <c r="H69" s="11">
        <v>4</v>
      </c>
      <c r="I69" s="11"/>
    </row>
    <row r="70" spans="1:9" ht="30" x14ac:dyDescent="0.2">
      <c r="A70" s="8">
        <v>4</v>
      </c>
      <c r="B70" s="9" t="s">
        <v>73</v>
      </c>
      <c r="C70" s="12">
        <v>19</v>
      </c>
      <c r="D70" s="9" t="s">
        <v>74</v>
      </c>
      <c r="E70" s="11">
        <v>69</v>
      </c>
      <c r="F70" s="11">
        <v>69</v>
      </c>
      <c r="G70" s="11">
        <v>276</v>
      </c>
      <c r="H70" s="11">
        <v>7</v>
      </c>
      <c r="I70" s="11"/>
    </row>
    <row r="71" spans="1:9" ht="30" x14ac:dyDescent="0.2">
      <c r="A71" s="8"/>
      <c r="B71" s="9" t="s">
        <v>73</v>
      </c>
      <c r="C71" s="12">
        <v>20</v>
      </c>
      <c r="D71" s="9" t="s">
        <v>75</v>
      </c>
      <c r="E71" s="11">
        <v>27</v>
      </c>
      <c r="F71" s="11">
        <v>27</v>
      </c>
      <c r="G71" s="11">
        <v>108</v>
      </c>
      <c r="H71" s="11">
        <v>3</v>
      </c>
      <c r="I71" s="11"/>
    </row>
    <row r="72" spans="1:9" ht="15" x14ac:dyDescent="0.2">
      <c r="A72" s="144" t="s">
        <v>56</v>
      </c>
      <c r="B72" s="144"/>
      <c r="C72" s="25"/>
      <c r="D72" s="26">
        <v>7</v>
      </c>
      <c r="E72" s="13">
        <f>SUM(E65:E71)</f>
        <v>258</v>
      </c>
      <c r="F72" s="13">
        <f>SUM(F65:F71)</f>
        <v>258</v>
      </c>
      <c r="G72" s="13">
        <f>SUM(G65:G71)</f>
        <v>1032</v>
      </c>
      <c r="H72" s="13">
        <f>SUM(H65:H71)</f>
        <v>27</v>
      </c>
      <c r="I72" s="16"/>
    </row>
    <row r="73" spans="1:9" ht="15" x14ac:dyDescent="0.2">
      <c r="A73" s="17"/>
      <c r="B73" s="17"/>
      <c r="C73" s="19"/>
      <c r="D73" s="19"/>
      <c r="E73" s="17"/>
      <c r="F73" s="17"/>
      <c r="G73" s="17"/>
      <c r="H73" s="17"/>
      <c r="I73" s="16"/>
    </row>
    <row r="74" spans="1:9" ht="15.75" thickBot="1" x14ac:dyDescent="0.25">
      <c r="A74" s="17"/>
      <c r="B74" s="17"/>
      <c r="C74" s="19"/>
      <c r="D74" s="19"/>
      <c r="E74" s="17"/>
      <c r="F74" s="17"/>
      <c r="G74" s="17"/>
      <c r="H74" s="17"/>
      <c r="I74" s="16"/>
    </row>
    <row r="75" spans="1:9" ht="15.75" thickBot="1" x14ac:dyDescent="0.25">
      <c r="A75" s="20"/>
      <c r="B75" s="23" t="s">
        <v>201</v>
      </c>
      <c r="C75" s="139" t="s">
        <v>57</v>
      </c>
      <c r="D75" s="140"/>
      <c r="E75" s="20"/>
      <c r="F75" s="20"/>
      <c r="G75" s="20"/>
      <c r="H75" s="20"/>
      <c r="I75" s="20"/>
    </row>
    <row r="76" spans="1:9" ht="15.75" thickBot="1" x14ac:dyDescent="0.25">
      <c r="A76" s="20"/>
      <c r="B76" s="23" t="s">
        <v>202</v>
      </c>
      <c r="C76" s="137">
        <v>1032</v>
      </c>
      <c r="D76" s="138"/>
      <c r="E76" s="20"/>
      <c r="F76" s="20"/>
      <c r="G76" s="20"/>
      <c r="H76" s="20"/>
      <c r="I76" s="20"/>
    </row>
    <row r="77" spans="1:9" ht="15.75" thickBot="1" x14ac:dyDescent="0.25">
      <c r="A77" s="5"/>
      <c r="B77" s="23" t="s">
        <v>189</v>
      </c>
      <c r="C77" s="137">
        <v>459</v>
      </c>
      <c r="D77" s="138"/>
      <c r="E77" s="5"/>
      <c r="F77" s="5"/>
      <c r="G77" s="5"/>
      <c r="H77" s="5"/>
      <c r="I77" s="5"/>
    </row>
    <row r="78" spans="1:9" ht="15.75" thickBot="1" x14ac:dyDescent="0.25">
      <c r="A78" s="5"/>
      <c r="B78" s="17" t="s">
        <v>1</v>
      </c>
      <c r="C78" s="21"/>
      <c r="D78" s="24">
        <f>(C76+C77)</f>
        <v>1491</v>
      </c>
      <c r="E78" s="5"/>
      <c r="F78" s="5"/>
      <c r="G78" s="5"/>
      <c r="H78" s="5"/>
      <c r="I78" s="5"/>
    </row>
    <row r="79" spans="1:9" ht="15" x14ac:dyDescent="0.2">
      <c r="A79" s="5"/>
      <c r="B79" s="17"/>
      <c r="C79" s="21"/>
      <c r="D79" s="20"/>
      <c r="E79" s="5"/>
      <c r="F79" s="5"/>
      <c r="G79" s="5"/>
      <c r="H79" s="5"/>
      <c r="I79" s="5"/>
    </row>
    <row r="80" spans="1:9" ht="55.5" customHeight="1" x14ac:dyDescent="0.2">
      <c r="A80" s="5"/>
      <c r="B80" s="17"/>
      <c r="C80" s="21"/>
      <c r="D80" s="20"/>
      <c r="E80" s="5"/>
      <c r="F80" s="5"/>
      <c r="G80" s="5"/>
      <c r="H80" s="5"/>
      <c r="I80" s="5"/>
    </row>
    <row r="81" spans="1:9" ht="36" customHeight="1" x14ac:dyDescent="0.2">
      <c r="A81" s="5"/>
      <c r="B81" s="17"/>
      <c r="C81" s="21"/>
      <c r="D81" s="20"/>
      <c r="E81" s="5"/>
      <c r="F81" s="5"/>
      <c r="G81" s="5"/>
      <c r="H81" s="5"/>
      <c r="I81" s="5"/>
    </row>
    <row r="82" spans="1:9" ht="30" x14ac:dyDescent="0.2">
      <c r="A82" s="2" t="s">
        <v>8</v>
      </c>
      <c r="B82" s="5"/>
      <c r="C82" s="6"/>
      <c r="D82" s="5"/>
      <c r="E82" s="5"/>
      <c r="F82" s="5"/>
      <c r="G82" s="5"/>
      <c r="H82" s="5"/>
      <c r="I82" s="5"/>
    </row>
    <row r="83" spans="1:9" ht="15" x14ac:dyDescent="0.2">
      <c r="A83" s="2"/>
      <c r="B83" s="5"/>
      <c r="C83" s="6"/>
      <c r="D83" s="5"/>
      <c r="E83" s="5"/>
      <c r="F83" s="5"/>
      <c r="G83" s="5"/>
      <c r="H83" s="5"/>
      <c r="I83" s="5"/>
    </row>
    <row r="84" spans="1:9" ht="67.5" customHeight="1" x14ac:dyDescent="0.2">
      <c r="A84" s="7" t="s">
        <v>43</v>
      </c>
      <c r="B84" s="7" t="s">
        <v>44</v>
      </c>
      <c r="C84" s="7" t="s">
        <v>169</v>
      </c>
      <c r="D84" s="7" t="s">
        <v>45</v>
      </c>
      <c r="E84" s="7" t="s">
        <v>46</v>
      </c>
      <c r="F84" s="7" t="s">
        <v>47</v>
      </c>
      <c r="G84" s="7" t="s">
        <v>48</v>
      </c>
      <c r="H84" s="7" t="s">
        <v>49</v>
      </c>
      <c r="I84" s="7" t="s">
        <v>50</v>
      </c>
    </row>
    <row r="85" spans="1:9" ht="30" x14ac:dyDescent="0.2">
      <c r="A85" s="8">
        <v>1</v>
      </c>
      <c r="B85" s="9" t="s">
        <v>72</v>
      </c>
      <c r="C85" s="12">
        <v>21</v>
      </c>
      <c r="D85" s="9" t="s">
        <v>77</v>
      </c>
      <c r="E85" s="11">
        <v>62</v>
      </c>
      <c r="F85" s="11">
        <v>62</v>
      </c>
      <c r="G85" s="11">
        <v>248</v>
      </c>
      <c r="H85" s="11">
        <v>6</v>
      </c>
      <c r="I85" s="11"/>
    </row>
    <row r="86" spans="1:9" ht="30" customHeight="1" x14ac:dyDescent="0.2">
      <c r="A86" s="8"/>
      <c r="B86" s="9" t="s">
        <v>78</v>
      </c>
      <c r="C86" s="12">
        <v>22</v>
      </c>
      <c r="D86" s="9" t="s">
        <v>79</v>
      </c>
      <c r="E86" s="11">
        <v>54</v>
      </c>
      <c r="F86" s="11">
        <v>54</v>
      </c>
      <c r="G86" s="11">
        <v>216</v>
      </c>
      <c r="H86" s="11">
        <v>5</v>
      </c>
      <c r="I86" s="11"/>
    </row>
    <row r="87" spans="1:9" ht="30" customHeight="1" x14ac:dyDescent="0.2">
      <c r="A87" s="8">
        <v>2</v>
      </c>
      <c r="B87" s="9" t="s">
        <v>80</v>
      </c>
      <c r="C87" s="12">
        <v>23</v>
      </c>
      <c r="D87" s="9" t="s">
        <v>81</v>
      </c>
      <c r="E87" s="11">
        <v>39</v>
      </c>
      <c r="F87" s="11">
        <v>39</v>
      </c>
      <c r="G87" s="11">
        <v>156</v>
      </c>
      <c r="H87" s="11">
        <v>4</v>
      </c>
      <c r="I87" s="11"/>
    </row>
    <row r="88" spans="1:9" ht="30" x14ac:dyDescent="0.2">
      <c r="A88" s="8"/>
      <c r="B88" s="9" t="s">
        <v>80</v>
      </c>
      <c r="C88" s="12">
        <v>24</v>
      </c>
      <c r="D88" s="9" t="s">
        <v>82</v>
      </c>
      <c r="E88" s="11">
        <v>135</v>
      </c>
      <c r="F88" s="11">
        <v>135</v>
      </c>
      <c r="G88" s="11">
        <v>540</v>
      </c>
      <c r="H88" s="11">
        <v>13</v>
      </c>
      <c r="I88" s="11"/>
    </row>
    <row r="89" spans="1:9" ht="30" x14ac:dyDescent="0.2">
      <c r="A89" s="8">
        <v>3</v>
      </c>
      <c r="B89" s="9" t="s">
        <v>83</v>
      </c>
      <c r="C89" s="12">
        <v>25</v>
      </c>
      <c r="D89" s="9" t="s">
        <v>84</v>
      </c>
      <c r="E89" s="11">
        <v>40</v>
      </c>
      <c r="F89" s="11">
        <v>40</v>
      </c>
      <c r="G89" s="11">
        <v>160</v>
      </c>
      <c r="H89" s="11">
        <v>4</v>
      </c>
      <c r="I89" s="11"/>
    </row>
    <row r="90" spans="1:9" ht="30" x14ac:dyDescent="0.2">
      <c r="A90" s="8"/>
      <c r="B90" s="9" t="s">
        <v>83</v>
      </c>
      <c r="C90" s="12">
        <v>26</v>
      </c>
      <c r="D90" s="9" t="s">
        <v>85</v>
      </c>
      <c r="E90" s="11">
        <v>43</v>
      </c>
      <c r="F90" s="11">
        <v>43</v>
      </c>
      <c r="G90" s="11">
        <v>172</v>
      </c>
      <c r="H90" s="11">
        <v>4</v>
      </c>
      <c r="I90" s="11"/>
    </row>
    <row r="91" spans="1:9" ht="15" x14ac:dyDescent="0.2">
      <c r="A91" s="8">
        <v>4</v>
      </c>
      <c r="B91" s="9" t="s">
        <v>86</v>
      </c>
      <c r="C91" s="12">
        <v>27</v>
      </c>
      <c r="D91" s="9" t="s">
        <v>87</v>
      </c>
      <c r="E91" s="11">
        <v>60</v>
      </c>
      <c r="F91" s="11">
        <v>60</v>
      </c>
      <c r="G91" s="11">
        <v>240</v>
      </c>
      <c r="H91" s="11">
        <v>6</v>
      </c>
      <c r="I91" s="11"/>
    </row>
    <row r="92" spans="1:9" ht="15" x14ac:dyDescent="0.2">
      <c r="A92" s="144" t="s">
        <v>56</v>
      </c>
      <c r="B92" s="144"/>
      <c r="C92" s="25"/>
      <c r="D92" s="26">
        <v>7</v>
      </c>
      <c r="E92" s="13">
        <f>SUM(E85:E91)</f>
        <v>433</v>
      </c>
      <c r="F92" s="13">
        <f>SUM(F85:F91)</f>
        <v>433</v>
      </c>
      <c r="G92" s="13">
        <f>SUM(G85:G91)</f>
        <v>1732</v>
      </c>
      <c r="H92" s="13">
        <f>SUM(H85:H91)</f>
        <v>42</v>
      </c>
      <c r="I92" s="27"/>
    </row>
    <row r="93" spans="1:9" ht="15" x14ac:dyDescent="0.2">
      <c r="A93" s="17"/>
      <c r="B93" s="17"/>
      <c r="C93" s="19"/>
      <c r="D93" s="19"/>
      <c r="E93" s="17"/>
      <c r="F93" s="17"/>
      <c r="G93" s="17"/>
      <c r="H93" s="17"/>
      <c r="I93" s="16"/>
    </row>
    <row r="94" spans="1:9" ht="15.75" thickBot="1" x14ac:dyDescent="0.25">
      <c r="A94" s="17"/>
      <c r="B94" s="17"/>
      <c r="C94" s="19"/>
      <c r="D94" s="19"/>
      <c r="E94" s="17"/>
      <c r="F94" s="17"/>
      <c r="G94" s="17"/>
      <c r="H94" s="17"/>
      <c r="I94" s="16"/>
    </row>
    <row r="95" spans="1:9" ht="15.75" thickBot="1" x14ac:dyDescent="0.25">
      <c r="A95" s="20"/>
      <c r="B95" s="23" t="s">
        <v>185</v>
      </c>
      <c r="C95" s="139" t="s">
        <v>57</v>
      </c>
      <c r="D95" s="140"/>
      <c r="E95" s="20"/>
      <c r="F95" s="20"/>
      <c r="G95" s="20"/>
      <c r="H95" s="20"/>
      <c r="I95" s="20"/>
    </row>
    <row r="96" spans="1:9" ht="15.75" thickBot="1" x14ac:dyDescent="0.25">
      <c r="A96" s="20"/>
      <c r="B96" s="23" t="s">
        <v>203</v>
      </c>
      <c r="C96" s="137">
        <v>1732</v>
      </c>
      <c r="D96" s="138"/>
      <c r="E96" s="20"/>
      <c r="F96" s="20"/>
      <c r="G96" s="20"/>
      <c r="H96" s="20"/>
      <c r="I96" s="20"/>
    </row>
    <row r="97" spans="1:9" ht="15.75" thickBot="1" x14ac:dyDescent="0.25">
      <c r="A97" s="5"/>
      <c r="B97" s="23" t="s">
        <v>186</v>
      </c>
      <c r="C97" s="137">
        <v>714</v>
      </c>
      <c r="D97" s="138"/>
      <c r="E97" s="5"/>
      <c r="F97" s="5"/>
      <c r="G97" s="5"/>
      <c r="H97" s="5"/>
      <c r="I97" s="5"/>
    </row>
    <row r="98" spans="1:9" ht="15.75" thickBot="1" x14ac:dyDescent="0.25">
      <c r="A98" s="22"/>
      <c r="B98" s="28" t="s">
        <v>1</v>
      </c>
      <c r="C98" s="29"/>
      <c r="D98" s="30">
        <f>(C96+C97)</f>
        <v>2446</v>
      </c>
      <c r="E98" s="22"/>
      <c r="F98" s="22"/>
      <c r="G98" s="22"/>
      <c r="H98" s="22"/>
      <c r="I98" s="22"/>
    </row>
    <row r="99" spans="1:9" ht="35.25" customHeight="1" x14ac:dyDescent="0.2">
      <c r="A99" s="22"/>
      <c r="B99" s="31"/>
      <c r="C99" s="32"/>
      <c r="D99" s="33"/>
      <c r="E99" s="22"/>
      <c r="F99" s="22"/>
      <c r="G99" s="22"/>
      <c r="H99" s="22"/>
      <c r="I99" s="22"/>
    </row>
    <row r="100" spans="1:9" ht="52.5" customHeight="1" x14ac:dyDescent="0.2">
      <c r="A100" s="22"/>
      <c r="B100" s="31"/>
      <c r="C100" s="32"/>
      <c r="D100" s="33"/>
      <c r="E100" s="22"/>
      <c r="F100" s="22"/>
      <c r="G100" s="22"/>
      <c r="H100" s="22"/>
      <c r="I100" s="22"/>
    </row>
    <row r="101" spans="1:9" ht="34.5" customHeight="1" x14ac:dyDescent="0.2">
      <c r="A101" s="22"/>
      <c r="B101" s="31"/>
      <c r="C101" s="32"/>
      <c r="D101" s="33"/>
      <c r="E101" s="22"/>
      <c r="F101" s="22"/>
      <c r="G101" s="22"/>
      <c r="H101" s="22"/>
      <c r="I101" s="22"/>
    </row>
    <row r="102" spans="1:9" ht="30" x14ac:dyDescent="0.2">
      <c r="A102" s="2" t="s">
        <v>9</v>
      </c>
      <c r="B102" s="5"/>
      <c r="C102" s="6"/>
      <c r="D102" s="5"/>
      <c r="E102" s="5"/>
      <c r="F102" s="5"/>
      <c r="G102" s="5"/>
      <c r="H102" s="5"/>
      <c r="I102" s="5"/>
    </row>
    <row r="103" spans="1:9" ht="15" x14ac:dyDescent="0.2">
      <c r="A103" s="2"/>
      <c r="B103" s="5"/>
      <c r="C103" s="6"/>
      <c r="D103" s="5"/>
      <c r="E103" s="5"/>
      <c r="F103" s="5"/>
      <c r="G103" s="5"/>
      <c r="H103" s="5"/>
      <c r="I103" s="5"/>
    </row>
    <row r="104" spans="1:9" ht="67.5" customHeight="1" x14ac:dyDescent="0.2">
      <c r="A104" s="7" t="s">
        <v>43</v>
      </c>
      <c r="B104" s="7" t="s">
        <v>44</v>
      </c>
      <c r="C104" s="7" t="s">
        <v>169</v>
      </c>
      <c r="D104" s="7" t="s">
        <v>45</v>
      </c>
      <c r="E104" s="7" t="s">
        <v>46</v>
      </c>
      <c r="F104" s="7" t="s">
        <v>47</v>
      </c>
      <c r="G104" s="7" t="s">
        <v>48</v>
      </c>
      <c r="H104" s="7" t="s">
        <v>49</v>
      </c>
      <c r="I104" s="7" t="s">
        <v>50</v>
      </c>
    </row>
    <row r="105" spans="1:9" ht="30" x14ac:dyDescent="0.2">
      <c r="A105" s="8">
        <v>1</v>
      </c>
      <c r="B105" s="9" t="s">
        <v>10</v>
      </c>
      <c r="C105" s="12">
        <v>28</v>
      </c>
      <c r="D105" s="9" t="s">
        <v>88</v>
      </c>
      <c r="E105" s="11">
        <v>68</v>
      </c>
      <c r="F105" s="11">
        <v>68</v>
      </c>
      <c r="G105" s="11">
        <v>272</v>
      </c>
      <c r="H105" s="11">
        <v>7</v>
      </c>
      <c r="I105" s="11"/>
    </row>
    <row r="106" spans="1:9" ht="30" x14ac:dyDescent="0.2">
      <c r="A106" s="8"/>
      <c r="B106" s="9" t="s">
        <v>10</v>
      </c>
      <c r="C106" s="12">
        <v>29</v>
      </c>
      <c r="D106" s="9" t="s">
        <v>89</v>
      </c>
      <c r="E106" s="11">
        <v>57</v>
      </c>
      <c r="F106" s="11">
        <v>57</v>
      </c>
      <c r="G106" s="11">
        <v>228</v>
      </c>
      <c r="H106" s="11">
        <v>6</v>
      </c>
      <c r="I106" s="11"/>
    </row>
    <row r="107" spans="1:9" ht="30" x14ac:dyDescent="0.2">
      <c r="A107" s="8">
        <v>2</v>
      </c>
      <c r="B107" s="9" t="s">
        <v>90</v>
      </c>
      <c r="C107" s="12">
        <v>30</v>
      </c>
      <c r="D107" s="9" t="s">
        <v>91</v>
      </c>
      <c r="E107" s="11">
        <v>68</v>
      </c>
      <c r="F107" s="11">
        <v>68</v>
      </c>
      <c r="G107" s="11">
        <v>272</v>
      </c>
      <c r="H107" s="11">
        <v>7</v>
      </c>
      <c r="I107" s="11"/>
    </row>
    <row r="108" spans="1:9" ht="30" x14ac:dyDescent="0.2">
      <c r="A108" s="8"/>
      <c r="B108" s="9" t="s">
        <v>90</v>
      </c>
      <c r="C108" s="12">
        <v>31</v>
      </c>
      <c r="D108" s="9" t="s">
        <v>92</v>
      </c>
      <c r="E108" s="11">
        <v>77</v>
      </c>
      <c r="F108" s="11">
        <v>77</v>
      </c>
      <c r="G108" s="11">
        <v>308</v>
      </c>
      <c r="H108" s="11">
        <v>8</v>
      </c>
      <c r="I108" s="11"/>
    </row>
    <row r="109" spans="1:9" ht="30" x14ac:dyDescent="0.2">
      <c r="A109" s="8">
        <v>3</v>
      </c>
      <c r="B109" s="9" t="s">
        <v>11</v>
      </c>
      <c r="C109" s="12">
        <v>32</v>
      </c>
      <c r="D109" s="9" t="s">
        <v>93</v>
      </c>
      <c r="E109" s="11">
        <v>28</v>
      </c>
      <c r="F109" s="11">
        <v>28</v>
      </c>
      <c r="G109" s="11">
        <v>112</v>
      </c>
      <c r="H109" s="11">
        <v>3</v>
      </c>
      <c r="I109" s="11"/>
    </row>
    <row r="110" spans="1:9" ht="30" x14ac:dyDescent="0.2">
      <c r="A110" s="8"/>
      <c r="B110" s="9" t="s">
        <v>11</v>
      </c>
      <c r="C110" s="12">
        <v>33</v>
      </c>
      <c r="D110" s="9" t="s">
        <v>94</v>
      </c>
      <c r="E110" s="11">
        <v>38</v>
      </c>
      <c r="F110" s="11">
        <v>38</v>
      </c>
      <c r="G110" s="11">
        <v>152</v>
      </c>
      <c r="H110" s="11">
        <v>4</v>
      </c>
      <c r="I110" s="11"/>
    </row>
    <row r="111" spans="1:9" ht="30" x14ac:dyDescent="0.2">
      <c r="A111" s="8">
        <v>4</v>
      </c>
      <c r="B111" s="9" t="s">
        <v>95</v>
      </c>
      <c r="C111" s="12">
        <v>34</v>
      </c>
      <c r="D111" s="9" t="s">
        <v>96</v>
      </c>
      <c r="E111" s="11">
        <v>16</v>
      </c>
      <c r="F111" s="11">
        <v>16</v>
      </c>
      <c r="G111" s="11">
        <v>64</v>
      </c>
      <c r="H111" s="11">
        <v>2</v>
      </c>
      <c r="I111" s="11"/>
    </row>
    <row r="112" spans="1:9" ht="30" x14ac:dyDescent="0.2">
      <c r="A112" s="8"/>
      <c r="B112" s="9" t="s">
        <v>95</v>
      </c>
      <c r="C112" s="12">
        <v>35</v>
      </c>
      <c r="D112" s="9" t="s">
        <v>97</v>
      </c>
      <c r="E112" s="11">
        <v>21</v>
      </c>
      <c r="F112" s="11">
        <v>21</v>
      </c>
      <c r="G112" s="11">
        <v>84</v>
      </c>
      <c r="H112" s="11">
        <v>2</v>
      </c>
      <c r="I112" s="11"/>
    </row>
    <row r="113" spans="1:9" ht="15" x14ac:dyDescent="0.2">
      <c r="A113" s="144" t="s">
        <v>56</v>
      </c>
      <c r="B113" s="144"/>
      <c r="C113" s="25"/>
      <c r="D113" s="26">
        <v>8</v>
      </c>
      <c r="E113" s="13">
        <f>SUM(E105:E112)</f>
        <v>373</v>
      </c>
      <c r="F113" s="13">
        <f>SUM(F105:F112)</f>
        <v>373</v>
      </c>
      <c r="G113" s="13">
        <f>SUM(G105:G112)</f>
        <v>1492</v>
      </c>
      <c r="H113" s="13">
        <f>SUM(H105:H112)</f>
        <v>39</v>
      </c>
      <c r="I113" s="16"/>
    </row>
    <row r="114" spans="1:9" ht="15" x14ac:dyDescent="0.2">
      <c r="A114" s="17"/>
      <c r="B114" s="17"/>
      <c r="C114" s="19"/>
      <c r="D114" s="19"/>
      <c r="E114" s="17"/>
      <c r="F114" s="17"/>
      <c r="G114" s="17"/>
      <c r="H114" s="17"/>
      <c r="I114" s="16"/>
    </row>
    <row r="115" spans="1:9" ht="15.75" thickBot="1" x14ac:dyDescent="0.25">
      <c r="A115" s="20"/>
      <c r="B115" s="20"/>
      <c r="C115" s="21"/>
      <c r="D115" s="22"/>
      <c r="E115" s="20"/>
      <c r="F115" s="20"/>
      <c r="G115" s="20"/>
      <c r="H115" s="20"/>
      <c r="I115" s="20"/>
    </row>
    <row r="116" spans="1:9" ht="15.75" thickBot="1" x14ac:dyDescent="0.25">
      <c r="A116" s="20"/>
      <c r="B116" s="23" t="s">
        <v>204</v>
      </c>
      <c r="C116" s="139" t="s">
        <v>57</v>
      </c>
      <c r="D116" s="140"/>
      <c r="E116" s="20"/>
      <c r="F116" s="20"/>
      <c r="G116" s="20"/>
      <c r="H116" s="20"/>
      <c r="I116" s="20"/>
    </row>
    <row r="117" spans="1:9" ht="15.75" thickBot="1" x14ac:dyDescent="0.25">
      <c r="A117" s="20"/>
      <c r="B117" s="23" t="s">
        <v>205</v>
      </c>
      <c r="C117" s="137">
        <v>1492</v>
      </c>
      <c r="D117" s="138"/>
      <c r="E117" s="20"/>
      <c r="F117" s="20"/>
      <c r="G117" s="20"/>
      <c r="H117" s="20"/>
      <c r="I117" s="20"/>
    </row>
    <row r="118" spans="1:9" ht="15.75" thickBot="1" x14ac:dyDescent="0.25">
      <c r="A118" s="5"/>
      <c r="B118" s="23" t="s">
        <v>194</v>
      </c>
      <c r="C118" s="137">
        <v>663</v>
      </c>
      <c r="D118" s="138"/>
      <c r="E118" s="5"/>
      <c r="F118" s="5"/>
      <c r="G118" s="5"/>
      <c r="H118" s="5"/>
      <c r="I118" s="5"/>
    </row>
    <row r="119" spans="1:9" ht="15.75" thickBot="1" x14ac:dyDescent="0.25">
      <c r="A119" s="5"/>
      <c r="B119" s="17" t="s">
        <v>1</v>
      </c>
      <c r="C119" s="21"/>
      <c r="D119" s="24">
        <f>(C117+C118)</f>
        <v>2155</v>
      </c>
      <c r="E119" s="5"/>
      <c r="F119" s="5"/>
      <c r="G119" s="5"/>
      <c r="H119" s="5"/>
      <c r="I119" s="5"/>
    </row>
    <row r="120" spans="1:9" ht="36" customHeight="1" x14ac:dyDescent="0.2">
      <c r="A120" s="5"/>
      <c r="B120" s="17"/>
      <c r="C120" s="21"/>
      <c r="D120" s="20"/>
      <c r="E120" s="5"/>
      <c r="F120" s="5"/>
      <c r="G120" s="5"/>
      <c r="H120" s="5"/>
      <c r="I120" s="5"/>
    </row>
    <row r="121" spans="1:9" ht="34.5" customHeight="1" x14ac:dyDescent="0.2">
      <c r="A121" s="5"/>
      <c r="B121" s="17"/>
      <c r="C121" s="21"/>
      <c r="D121" s="20"/>
      <c r="E121" s="5"/>
      <c r="F121" s="5"/>
      <c r="G121" s="5"/>
      <c r="H121" s="5"/>
      <c r="I121" s="5"/>
    </row>
    <row r="122" spans="1:9" ht="30" x14ac:dyDescent="0.2">
      <c r="A122" s="2" t="s">
        <v>12</v>
      </c>
      <c r="B122" s="5"/>
      <c r="C122" s="6"/>
      <c r="D122" s="5"/>
      <c r="E122" s="5"/>
      <c r="F122" s="5"/>
      <c r="G122" s="5"/>
      <c r="H122" s="5"/>
      <c r="I122" s="5"/>
    </row>
    <row r="123" spans="1:9" ht="15" x14ac:dyDescent="0.2">
      <c r="A123" s="2"/>
      <c r="B123" s="5"/>
      <c r="C123" s="6"/>
      <c r="D123" s="5"/>
      <c r="E123" s="5"/>
      <c r="F123" s="5"/>
      <c r="G123" s="5"/>
      <c r="H123" s="5"/>
      <c r="I123" s="5"/>
    </row>
    <row r="124" spans="1:9" ht="67.5" customHeight="1" x14ac:dyDescent="0.2">
      <c r="A124" s="7" t="s">
        <v>43</v>
      </c>
      <c r="B124" s="7" t="s">
        <v>44</v>
      </c>
      <c r="C124" s="7" t="s">
        <v>169</v>
      </c>
      <c r="D124" s="7" t="s">
        <v>45</v>
      </c>
      <c r="E124" s="7" t="s">
        <v>46</v>
      </c>
      <c r="F124" s="7" t="s">
        <v>47</v>
      </c>
      <c r="G124" s="7" t="s">
        <v>48</v>
      </c>
      <c r="H124" s="7" t="s">
        <v>49</v>
      </c>
      <c r="I124" s="7" t="s">
        <v>50</v>
      </c>
    </row>
    <row r="125" spans="1:9" ht="30" customHeight="1" x14ac:dyDescent="0.2">
      <c r="A125" s="8">
        <v>1</v>
      </c>
      <c r="B125" s="9" t="s">
        <v>13</v>
      </c>
      <c r="C125" s="12">
        <v>36</v>
      </c>
      <c r="D125" s="9" t="s">
        <v>99</v>
      </c>
      <c r="E125" s="11">
        <v>101</v>
      </c>
      <c r="F125" s="11">
        <v>101</v>
      </c>
      <c r="G125" s="11">
        <v>404</v>
      </c>
      <c r="H125" s="11">
        <v>10</v>
      </c>
      <c r="I125" s="11"/>
    </row>
    <row r="126" spans="1:9" ht="30" x14ac:dyDescent="0.2">
      <c r="A126" s="8"/>
      <c r="B126" s="9" t="s">
        <v>13</v>
      </c>
      <c r="C126" s="12">
        <v>37</v>
      </c>
      <c r="D126" s="9" t="s">
        <v>100</v>
      </c>
      <c r="E126" s="11">
        <v>61</v>
      </c>
      <c r="F126" s="11">
        <v>61</v>
      </c>
      <c r="G126" s="11">
        <v>244</v>
      </c>
      <c r="H126" s="11">
        <v>6</v>
      </c>
      <c r="I126" s="11"/>
    </row>
    <row r="127" spans="1:9" ht="30" x14ac:dyDescent="0.2">
      <c r="A127" s="8"/>
      <c r="B127" s="9" t="s">
        <v>13</v>
      </c>
      <c r="C127" s="12">
        <v>38</v>
      </c>
      <c r="D127" s="9" t="s">
        <v>101</v>
      </c>
      <c r="E127" s="11">
        <v>98</v>
      </c>
      <c r="F127" s="11">
        <v>98</v>
      </c>
      <c r="G127" s="11">
        <v>392</v>
      </c>
      <c r="H127" s="11">
        <v>10</v>
      </c>
      <c r="I127" s="11"/>
    </row>
    <row r="128" spans="1:9" ht="30" x14ac:dyDescent="0.2">
      <c r="A128" s="8">
        <v>2</v>
      </c>
      <c r="B128" s="9" t="s">
        <v>14</v>
      </c>
      <c r="C128" s="12">
        <v>39</v>
      </c>
      <c r="D128" s="9" t="s">
        <v>102</v>
      </c>
      <c r="E128" s="11">
        <v>16</v>
      </c>
      <c r="F128" s="11">
        <v>16</v>
      </c>
      <c r="G128" s="11">
        <v>64</v>
      </c>
      <c r="H128" s="11">
        <v>2</v>
      </c>
      <c r="I128" s="11"/>
    </row>
    <row r="129" spans="1:9" ht="30" x14ac:dyDescent="0.2">
      <c r="A129" s="8">
        <v>3</v>
      </c>
      <c r="B129" s="9" t="s">
        <v>103</v>
      </c>
      <c r="C129" s="12">
        <v>40</v>
      </c>
      <c r="D129" s="9" t="s">
        <v>104</v>
      </c>
      <c r="E129" s="11">
        <v>134</v>
      </c>
      <c r="F129" s="11">
        <v>134</v>
      </c>
      <c r="G129" s="11">
        <v>536</v>
      </c>
      <c r="H129" s="11">
        <v>13</v>
      </c>
      <c r="I129" s="11"/>
    </row>
    <row r="130" spans="1:9" ht="30" x14ac:dyDescent="0.2">
      <c r="A130" s="8">
        <v>4</v>
      </c>
      <c r="B130" s="9" t="s">
        <v>105</v>
      </c>
      <c r="C130" s="12">
        <v>41</v>
      </c>
      <c r="D130" s="9" t="s">
        <v>106</v>
      </c>
      <c r="E130" s="11">
        <v>73</v>
      </c>
      <c r="F130" s="11">
        <v>73</v>
      </c>
      <c r="G130" s="11">
        <v>292</v>
      </c>
      <c r="H130" s="11">
        <v>7</v>
      </c>
      <c r="I130" s="11"/>
    </row>
    <row r="131" spans="1:9" ht="30" x14ac:dyDescent="0.2">
      <c r="A131" s="8"/>
      <c r="B131" s="9" t="s">
        <v>105</v>
      </c>
      <c r="C131" s="12">
        <v>42</v>
      </c>
      <c r="D131" s="9" t="s">
        <v>107</v>
      </c>
      <c r="E131" s="11">
        <v>27</v>
      </c>
      <c r="F131" s="11">
        <v>27</v>
      </c>
      <c r="G131" s="11">
        <v>108</v>
      </c>
      <c r="H131" s="11">
        <v>3</v>
      </c>
      <c r="I131" s="11"/>
    </row>
    <row r="132" spans="1:9" ht="30" x14ac:dyDescent="0.2">
      <c r="A132" s="8"/>
      <c r="B132" s="9" t="s">
        <v>105</v>
      </c>
      <c r="C132" s="12">
        <v>43</v>
      </c>
      <c r="D132" s="9" t="s">
        <v>79</v>
      </c>
      <c r="E132" s="11">
        <v>140</v>
      </c>
      <c r="F132" s="11">
        <v>140</v>
      </c>
      <c r="G132" s="11">
        <v>560</v>
      </c>
      <c r="H132" s="11">
        <v>14</v>
      </c>
      <c r="I132" s="11"/>
    </row>
    <row r="133" spans="1:9" ht="15" x14ac:dyDescent="0.2">
      <c r="A133" s="144" t="s">
        <v>56</v>
      </c>
      <c r="B133" s="144"/>
      <c r="C133" s="25"/>
      <c r="D133" s="26">
        <v>8</v>
      </c>
      <c r="E133" s="13">
        <f>SUM(E125:E132)</f>
        <v>650</v>
      </c>
      <c r="F133" s="13">
        <f>SUM(F125:F132)</f>
        <v>650</v>
      </c>
      <c r="G133" s="13">
        <f>SUM(G125:G132)</f>
        <v>2600</v>
      </c>
      <c r="H133" s="13">
        <f>SUM(H125:H132)</f>
        <v>65</v>
      </c>
      <c r="I133" s="27"/>
    </row>
    <row r="134" spans="1:9" ht="15" x14ac:dyDescent="0.2">
      <c r="A134" s="17"/>
      <c r="B134" s="17"/>
      <c r="C134" s="19"/>
      <c r="D134" s="19"/>
      <c r="E134" s="17"/>
      <c r="F134" s="17"/>
      <c r="G134" s="17"/>
      <c r="H134" s="17"/>
      <c r="I134" s="16"/>
    </row>
    <row r="135" spans="1:9" ht="15.75" thickBot="1" x14ac:dyDescent="0.25">
      <c r="A135" s="20"/>
      <c r="B135" s="20"/>
      <c r="C135" s="21"/>
      <c r="D135" s="22"/>
      <c r="E135" s="20"/>
      <c r="F135" s="20"/>
      <c r="G135" s="20"/>
      <c r="H135" s="20"/>
      <c r="I135" s="20"/>
    </row>
    <row r="136" spans="1:9" ht="15.75" thickBot="1" x14ac:dyDescent="0.25">
      <c r="A136" s="20"/>
      <c r="B136" s="23" t="s">
        <v>206</v>
      </c>
      <c r="C136" s="139" t="s">
        <v>57</v>
      </c>
      <c r="D136" s="140"/>
      <c r="E136" s="20"/>
      <c r="F136" s="20"/>
      <c r="G136" s="20"/>
      <c r="H136" s="20"/>
      <c r="I136" s="20"/>
    </row>
    <row r="137" spans="1:9" ht="15.75" thickBot="1" x14ac:dyDescent="0.25">
      <c r="A137" s="20"/>
      <c r="B137" s="23" t="s">
        <v>207</v>
      </c>
      <c r="C137" s="137">
        <v>2600</v>
      </c>
      <c r="D137" s="138"/>
      <c r="E137" s="20"/>
      <c r="F137" s="20"/>
      <c r="G137" s="20"/>
      <c r="H137" s="20"/>
      <c r="I137" s="20"/>
    </row>
    <row r="138" spans="1:9" ht="15.75" thickBot="1" x14ac:dyDescent="0.25">
      <c r="A138" s="5"/>
      <c r="B138" s="23" t="s">
        <v>195</v>
      </c>
      <c r="C138" s="137">
        <v>1105</v>
      </c>
      <c r="D138" s="138"/>
      <c r="E138" s="5"/>
      <c r="F138" s="5"/>
      <c r="G138" s="5"/>
      <c r="H138" s="5"/>
      <c r="I138" s="5"/>
    </row>
    <row r="139" spans="1:9" ht="15.75" thickBot="1" x14ac:dyDescent="0.25">
      <c r="A139" s="22"/>
      <c r="B139" s="28" t="s">
        <v>1</v>
      </c>
      <c r="C139" s="29"/>
      <c r="D139" s="30">
        <f>(C137+C138)</f>
        <v>3705</v>
      </c>
      <c r="E139" s="22"/>
      <c r="F139" s="22"/>
      <c r="G139" s="22"/>
      <c r="H139" s="22"/>
      <c r="I139" s="22"/>
    </row>
    <row r="140" spans="1:9" ht="39" customHeight="1" x14ac:dyDescent="0.2">
      <c r="A140" s="22"/>
      <c r="B140" s="31"/>
      <c r="C140" s="32"/>
      <c r="D140" s="33"/>
      <c r="E140" s="22"/>
      <c r="F140" s="22"/>
      <c r="G140" s="22"/>
      <c r="H140" s="22"/>
      <c r="I140" s="22"/>
    </row>
    <row r="141" spans="1:9" ht="33.75" customHeight="1" x14ac:dyDescent="0.2">
      <c r="A141" s="22"/>
      <c r="B141" s="31"/>
      <c r="C141" s="32"/>
      <c r="D141" s="33"/>
      <c r="E141" s="22"/>
      <c r="F141" s="22"/>
      <c r="G141" s="22"/>
      <c r="H141" s="22"/>
      <c r="I141" s="22"/>
    </row>
    <row r="142" spans="1:9" ht="30" x14ac:dyDescent="0.2">
      <c r="A142" s="2" t="s">
        <v>15</v>
      </c>
      <c r="B142" s="5"/>
      <c r="C142" s="6"/>
      <c r="D142" s="5"/>
      <c r="E142" s="5"/>
      <c r="F142" s="5"/>
      <c r="G142" s="5"/>
      <c r="H142" s="5"/>
      <c r="I142" s="5"/>
    </row>
    <row r="143" spans="1:9" ht="15" x14ac:dyDescent="0.2">
      <c r="A143" s="2"/>
      <c r="B143" s="5"/>
      <c r="C143" s="6"/>
      <c r="D143" s="5"/>
      <c r="E143" s="5"/>
      <c r="F143" s="5"/>
      <c r="G143" s="5"/>
      <c r="H143" s="5"/>
      <c r="I143" s="5"/>
    </row>
    <row r="144" spans="1:9" ht="67.5" customHeight="1" x14ac:dyDescent="0.2">
      <c r="A144" s="7" t="s">
        <v>43</v>
      </c>
      <c r="B144" s="7" t="s">
        <v>44</v>
      </c>
      <c r="C144" s="7" t="s">
        <v>169</v>
      </c>
      <c r="D144" s="7" t="s">
        <v>45</v>
      </c>
      <c r="E144" s="7" t="s">
        <v>46</v>
      </c>
      <c r="F144" s="7" t="s">
        <v>47</v>
      </c>
      <c r="G144" s="7" t="s">
        <v>48</v>
      </c>
      <c r="H144" s="7" t="s">
        <v>49</v>
      </c>
      <c r="I144" s="7" t="s">
        <v>50</v>
      </c>
    </row>
    <row r="145" spans="1:9" ht="30" customHeight="1" x14ac:dyDescent="0.2">
      <c r="A145" s="8">
        <v>1</v>
      </c>
      <c r="B145" s="9" t="s">
        <v>16</v>
      </c>
      <c r="C145" s="12">
        <v>44</v>
      </c>
      <c r="D145" s="9" t="s">
        <v>108</v>
      </c>
      <c r="E145" s="11">
        <v>17</v>
      </c>
      <c r="F145" s="11">
        <v>17</v>
      </c>
      <c r="G145" s="11">
        <v>68</v>
      </c>
      <c r="H145" s="11">
        <v>2</v>
      </c>
      <c r="I145" s="11"/>
    </row>
    <row r="146" spans="1:9" ht="30" x14ac:dyDescent="0.2">
      <c r="A146" s="8">
        <v>2</v>
      </c>
      <c r="B146" s="9" t="s">
        <v>109</v>
      </c>
      <c r="C146" s="12">
        <v>45</v>
      </c>
      <c r="D146" s="9" t="s">
        <v>110</v>
      </c>
      <c r="E146" s="11">
        <v>29</v>
      </c>
      <c r="F146" s="11">
        <v>29</v>
      </c>
      <c r="G146" s="11">
        <v>116</v>
      </c>
      <c r="H146" s="11">
        <v>3</v>
      </c>
      <c r="I146" s="11"/>
    </row>
    <row r="147" spans="1:9" ht="30" x14ac:dyDescent="0.2">
      <c r="A147" s="8">
        <v>3</v>
      </c>
      <c r="B147" s="9" t="s">
        <v>111</v>
      </c>
      <c r="C147" s="12">
        <v>46</v>
      </c>
      <c r="D147" s="9" t="s">
        <v>112</v>
      </c>
      <c r="E147" s="11">
        <v>74</v>
      </c>
      <c r="F147" s="11">
        <v>74</v>
      </c>
      <c r="G147" s="11">
        <v>296</v>
      </c>
      <c r="H147" s="11">
        <v>7</v>
      </c>
      <c r="I147" s="11"/>
    </row>
    <row r="148" spans="1:9" ht="30" x14ac:dyDescent="0.2">
      <c r="A148" s="8"/>
      <c r="B148" s="9" t="s">
        <v>111</v>
      </c>
      <c r="C148" s="12">
        <v>47</v>
      </c>
      <c r="D148" s="9" t="s">
        <v>113</v>
      </c>
      <c r="E148" s="11">
        <v>110</v>
      </c>
      <c r="F148" s="11">
        <v>110</v>
      </c>
      <c r="G148" s="11">
        <v>440</v>
      </c>
      <c r="H148" s="11">
        <v>11</v>
      </c>
      <c r="I148" s="11"/>
    </row>
    <row r="149" spans="1:9" ht="30" x14ac:dyDescent="0.2">
      <c r="A149" s="8">
        <v>4</v>
      </c>
      <c r="B149" s="9" t="s">
        <v>17</v>
      </c>
      <c r="C149" s="12">
        <v>48</v>
      </c>
      <c r="D149" s="9" t="s">
        <v>114</v>
      </c>
      <c r="E149" s="11">
        <v>40</v>
      </c>
      <c r="F149" s="11">
        <v>40</v>
      </c>
      <c r="G149" s="11">
        <v>160</v>
      </c>
      <c r="H149" s="11">
        <v>4</v>
      </c>
      <c r="I149" s="11"/>
    </row>
    <row r="150" spans="1:9" ht="30" x14ac:dyDescent="0.2">
      <c r="A150" s="8"/>
      <c r="B150" s="9" t="s">
        <v>17</v>
      </c>
      <c r="C150" s="12">
        <v>49</v>
      </c>
      <c r="D150" s="9" t="s">
        <v>115</v>
      </c>
      <c r="E150" s="11">
        <v>77</v>
      </c>
      <c r="F150" s="11">
        <v>77</v>
      </c>
      <c r="G150" s="11">
        <v>308</v>
      </c>
      <c r="H150" s="11">
        <v>8</v>
      </c>
      <c r="I150" s="11"/>
    </row>
    <row r="151" spans="1:9" ht="15" x14ac:dyDescent="0.2">
      <c r="A151" s="144" t="s">
        <v>56</v>
      </c>
      <c r="B151" s="144"/>
      <c r="C151" s="25"/>
      <c r="D151" s="26">
        <v>6</v>
      </c>
      <c r="E151" s="13">
        <f>SUM(E145:E150)</f>
        <v>347</v>
      </c>
      <c r="F151" s="13">
        <f>SUM(F145:F150)</f>
        <v>347</v>
      </c>
      <c r="G151" s="13">
        <f>SUM(G145:G150)</f>
        <v>1388</v>
      </c>
      <c r="H151" s="13">
        <f>SUM(H145:H150)</f>
        <v>35</v>
      </c>
      <c r="I151" s="16"/>
    </row>
    <row r="152" spans="1:9" ht="15" x14ac:dyDescent="0.2">
      <c r="A152" s="17"/>
      <c r="B152" s="17"/>
      <c r="C152" s="19"/>
      <c r="D152" s="19"/>
      <c r="E152" s="17"/>
      <c r="F152" s="17"/>
      <c r="G152" s="17"/>
      <c r="H152" s="17"/>
      <c r="I152" s="16"/>
    </row>
    <row r="153" spans="1:9" ht="15" x14ac:dyDescent="0.2">
      <c r="A153" s="17"/>
      <c r="B153" s="17"/>
      <c r="C153" s="19"/>
      <c r="D153" s="19"/>
      <c r="E153" s="17"/>
      <c r="F153" s="17"/>
      <c r="G153" s="17"/>
      <c r="H153" s="17"/>
      <c r="I153" s="16"/>
    </row>
    <row r="154" spans="1:9" ht="15.75" thickBot="1" x14ac:dyDescent="0.25">
      <c r="A154" s="20"/>
      <c r="B154" s="20"/>
      <c r="C154" s="21"/>
      <c r="D154" s="22"/>
      <c r="E154" s="20"/>
      <c r="F154" s="20"/>
      <c r="G154" s="20"/>
      <c r="H154" s="20"/>
      <c r="I154" s="20"/>
    </row>
    <row r="155" spans="1:9" ht="15.75" thickBot="1" x14ac:dyDescent="0.25">
      <c r="A155" s="20"/>
      <c r="B155" s="23" t="s">
        <v>208</v>
      </c>
      <c r="C155" s="139" t="s">
        <v>57</v>
      </c>
      <c r="D155" s="140"/>
      <c r="E155" s="20"/>
      <c r="F155" s="20"/>
      <c r="G155" s="20"/>
      <c r="H155" s="20"/>
      <c r="I155" s="20"/>
    </row>
    <row r="156" spans="1:9" ht="15.75" thickBot="1" x14ac:dyDescent="0.25">
      <c r="A156" s="20"/>
      <c r="B156" s="23" t="s">
        <v>209</v>
      </c>
      <c r="C156" s="137">
        <v>1388</v>
      </c>
      <c r="D156" s="138"/>
      <c r="E156" s="20"/>
      <c r="F156" s="20"/>
      <c r="G156" s="20"/>
      <c r="H156" s="20"/>
      <c r="I156" s="20"/>
    </row>
    <row r="157" spans="1:9" ht="15.75" thickBot="1" x14ac:dyDescent="0.25">
      <c r="A157" s="5"/>
      <c r="B157" s="23" t="s">
        <v>164</v>
      </c>
      <c r="C157" s="137">
        <v>595</v>
      </c>
      <c r="D157" s="138"/>
      <c r="E157" s="5"/>
      <c r="F157" s="5"/>
      <c r="G157" s="5"/>
      <c r="H157" s="5"/>
      <c r="I157" s="5"/>
    </row>
    <row r="158" spans="1:9" ht="15.75" thickBot="1" x14ac:dyDescent="0.25">
      <c r="A158" s="5"/>
      <c r="B158" s="17" t="s">
        <v>1</v>
      </c>
      <c r="C158" s="21"/>
      <c r="D158" s="24">
        <f>(C156+C157)</f>
        <v>1983</v>
      </c>
      <c r="E158" s="5"/>
      <c r="F158" s="5"/>
      <c r="G158" s="5"/>
      <c r="H158" s="5"/>
      <c r="I158" s="5"/>
    </row>
    <row r="159" spans="1:9" ht="15" x14ac:dyDescent="0.2">
      <c r="A159" s="5"/>
      <c r="B159" s="17"/>
      <c r="C159" s="21"/>
      <c r="D159" s="20"/>
      <c r="E159" s="5"/>
      <c r="F159" s="5"/>
      <c r="G159" s="5"/>
      <c r="H159" s="5"/>
      <c r="I159" s="5"/>
    </row>
    <row r="160" spans="1:9" ht="59.25" customHeight="1" x14ac:dyDescent="0.2">
      <c r="A160" s="5"/>
      <c r="B160" s="17"/>
      <c r="C160" s="21"/>
      <c r="D160" s="20"/>
      <c r="E160" s="5"/>
      <c r="F160" s="5"/>
      <c r="G160" s="5"/>
      <c r="H160" s="5"/>
      <c r="I160" s="5"/>
    </row>
    <row r="161" spans="1:9" ht="15" x14ac:dyDescent="0.2">
      <c r="A161" s="5"/>
      <c r="B161" s="17"/>
      <c r="C161" s="21"/>
      <c r="D161" s="20"/>
      <c r="E161" s="5"/>
      <c r="F161" s="5"/>
      <c r="G161" s="5"/>
      <c r="H161" s="5"/>
      <c r="I161" s="5"/>
    </row>
    <row r="162" spans="1:9" ht="41.25" customHeight="1" x14ac:dyDescent="0.2">
      <c r="A162" s="5"/>
      <c r="B162" s="17"/>
      <c r="C162" s="21"/>
      <c r="D162" s="20"/>
      <c r="E162" s="5"/>
      <c r="F162" s="5"/>
      <c r="G162" s="5"/>
      <c r="H162" s="5"/>
      <c r="I162" s="5"/>
    </row>
    <row r="163" spans="1:9" ht="30" x14ac:dyDescent="0.2">
      <c r="A163" s="34" t="s">
        <v>18</v>
      </c>
      <c r="B163" s="5"/>
      <c r="C163" s="6"/>
      <c r="D163" s="5"/>
      <c r="E163" s="5"/>
      <c r="F163" s="5"/>
      <c r="G163" s="5"/>
      <c r="H163" s="5"/>
      <c r="I163" s="5"/>
    </row>
    <row r="164" spans="1:9" ht="15" x14ac:dyDescent="0.2">
      <c r="A164" s="34"/>
      <c r="B164" s="5"/>
      <c r="C164" s="6"/>
      <c r="D164" s="5"/>
      <c r="E164" s="5"/>
      <c r="F164" s="5"/>
      <c r="G164" s="5"/>
      <c r="H164" s="5"/>
      <c r="I164" s="5"/>
    </row>
    <row r="165" spans="1:9" ht="67.5" customHeight="1" x14ac:dyDescent="0.2">
      <c r="A165" s="7" t="s">
        <v>43</v>
      </c>
      <c r="B165" s="7" t="s">
        <v>44</v>
      </c>
      <c r="C165" s="7" t="s">
        <v>169</v>
      </c>
      <c r="D165" s="7" t="s">
        <v>45</v>
      </c>
      <c r="E165" s="7" t="s">
        <v>46</v>
      </c>
      <c r="F165" s="7" t="s">
        <v>47</v>
      </c>
      <c r="G165" s="7" t="s">
        <v>48</v>
      </c>
      <c r="H165" s="7" t="s">
        <v>49</v>
      </c>
      <c r="I165" s="7" t="s">
        <v>50</v>
      </c>
    </row>
    <row r="166" spans="1:9" ht="30" x14ac:dyDescent="0.2">
      <c r="A166" s="8"/>
      <c r="B166" s="9" t="s">
        <v>39</v>
      </c>
      <c r="C166" s="12">
        <v>50</v>
      </c>
      <c r="D166" s="9" t="s">
        <v>116</v>
      </c>
      <c r="E166" s="11">
        <v>63</v>
      </c>
      <c r="F166" s="11">
        <v>63</v>
      </c>
      <c r="G166" s="11">
        <v>252</v>
      </c>
      <c r="H166" s="11">
        <v>6</v>
      </c>
      <c r="I166" s="11"/>
    </row>
    <row r="167" spans="1:9" ht="30" x14ac:dyDescent="0.2">
      <c r="A167" s="8"/>
      <c r="B167" s="9" t="s">
        <v>39</v>
      </c>
      <c r="C167" s="12">
        <v>51</v>
      </c>
      <c r="D167" s="9" t="s">
        <v>117</v>
      </c>
      <c r="E167" s="11">
        <v>66</v>
      </c>
      <c r="F167" s="11">
        <v>66</v>
      </c>
      <c r="G167" s="11">
        <v>264</v>
      </c>
      <c r="H167" s="11">
        <v>7</v>
      </c>
      <c r="I167" s="11"/>
    </row>
    <row r="168" spans="1:9" ht="30" x14ac:dyDescent="0.2">
      <c r="A168" s="8">
        <v>1</v>
      </c>
      <c r="B168" s="9" t="s">
        <v>118</v>
      </c>
      <c r="C168" s="12">
        <v>52</v>
      </c>
      <c r="D168" s="9" t="s">
        <v>119</v>
      </c>
      <c r="E168" s="11">
        <v>23</v>
      </c>
      <c r="F168" s="11">
        <v>23</v>
      </c>
      <c r="G168" s="11">
        <v>92</v>
      </c>
      <c r="H168" s="11">
        <v>2</v>
      </c>
      <c r="I168" s="11"/>
    </row>
    <row r="169" spans="1:9" ht="30" x14ac:dyDescent="0.2">
      <c r="A169" s="8"/>
      <c r="B169" s="9" t="s">
        <v>118</v>
      </c>
      <c r="C169" s="12">
        <v>53</v>
      </c>
      <c r="D169" s="9" t="s">
        <v>120</v>
      </c>
      <c r="E169" s="11">
        <v>53</v>
      </c>
      <c r="F169" s="11">
        <v>53</v>
      </c>
      <c r="G169" s="11">
        <v>212</v>
      </c>
      <c r="H169" s="11">
        <v>5</v>
      </c>
      <c r="I169" s="11"/>
    </row>
    <row r="170" spans="1:9" ht="15" x14ac:dyDescent="0.2">
      <c r="A170" s="144" t="s">
        <v>56</v>
      </c>
      <c r="B170" s="144"/>
      <c r="C170" s="25"/>
      <c r="D170" s="26">
        <v>4</v>
      </c>
      <c r="E170" s="13">
        <f>SUM(E166:E169)</f>
        <v>205</v>
      </c>
      <c r="F170" s="13">
        <f>SUM(F166:F169)</f>
        <v>205</v>
      </c>
      <c r="G170" s="13">
        <f>SUM(G166:G169)</f>
        <v>820</v>
      </c>
      <c r="H170" s="13">
        <f>SUM(H166:H169)</f>
        <v>20</v>
      </c>
      <c r="I170" s="27"/>
    </row>
    <row r="171" spans="1:9" ht="15" x14ac:dyDescent="0.2">
      <c r="A171" s="17"/>
      <c r="B171" s="17"/>
      <c r="C171" s="19"/>
      <c r="D171" s="19"/>
      <c r="E171" s="17"/>
      <c r="F171" s="17"/>
      <c r="G171" s="17"/>
      <c r="H171" s="17"/>
      <c r="I171" s="16"/>
    </row>
    <row r="172" spans="1:9" ht="15" x14ac:dyDescent="0.2">
      <c r="A172" s="17"/>
      <c r="B172" s="17"/>
      <c r="C172" s="19"/>
      <c r="D172" s="19"/>
      <c r="E172" s="17"/>
      <c r="F172" s="17"/>
      <c r="G172" s="17"/>
      <c r="H172" s="17"/>
      <c r="I172" s="16"/>
    </row>
    <row r="173" spans="1:9" ht="15.75" thickBot="1" x14ac:dyDescent="0.25">
      <c r="A173" s="20"/>
      <c r="B173" s="20"/>
      <c r="C173" s="21"/>
      <c r="D173" s="22"/>
      <c r="E173" s="20"/>
      <c r="F173" s="20"/>
      <c r="G173" s="20"/>
      <c r="H173" s="20"/>
      <c r="I173" s="20"/>
    </row>
    <row r="174" spans="1:9" ht="15.75" thickBot="1" x14ac:dyDescent="0.25">
      <c r="A174" s="20"/>
      <c r="B174" s="23" t="s">
        <v>210</v>
      </c>
      <c r="C174" s="139" t="s">
        <v>57</v>
      </c>
      <c r="D174" s="140"/>
      <c r="E174" s="20"/>
      <c r="F174" s="20"/>
      <c r="G174" s="20"/>
      <c r="H174" s="20"/>
      <c r="I174" s="20"/>
    </row>
    <row r="175" spans="1:9" ht="15.75" thickBot="1" x14ac:dyDescent="0.25">
      <c r="A175" s="20"/>
      <c r="B175" s="23" t="s">
        <v>211</v>
      </c>
      <c r="C175" s="137">
        <v>820</v>
      </c>
      <c r="D175" s="138"/>
      <c r="E175" s="20"/>
      <c r="F175" s="20"/>
      <c r="G175" s="20"/>
      <c r="H175" s="20"/>
      <c r="I175" s="20"/>
    </row>
    <row r="176" spans="1:9" ht="15.75" thickBot="1" x14ac:dyDescent="0.25">
      <c r="A176" s="5"/>
      <c r="B176" s="23" t="s">
        <v>187</v>
      </c>
      <c r="C176" s="137">
        <v>340</v>
      </c>
      <c r="D176" s="138"/>
      <c r="E176" s="5"/>
      <c r="F176" s="5"/>
      <c r="G176" s="5"/>
      <c r="H176" s="5"/>
      <c r="I176" s="5"/>
    </row>
    <row r="177" spans="1:9" ht="15.75" thickBot="1" x14ac:dyDescent="0.25">
      <c r="A177" s="22"/>
      <c r="B177" s="28" t="s">
        <v>1</v>
      </c>
      <c r="C177" s="29"/>
      <c r="D177" s="30">
        <f>(C175+C176)</f>
        <v>1160</v>
      </c>
      <c r="E177" s="22"/>
      <c r="F177" s="22"/>
      <c r="G177" s="22"/>
      <c r="H177" s="22"/>
      <c r="I177" s="22"/>
    </row>
    <row r="178" spans="1:9" ht="15" x14ac:dyDescent="0.2">
      <c r="A178" s="22"/>
      <c r="B178" s="31"/>
      <c r="C178" s="32"/>
      <c r="D178" s="33"/>
      <c r="E178" s="22"/>
      <c r="F178" s="22"/>
      <c r="G178" s="22"/>
      <c r="H178" s="22"/>
      <c r="I178" s="22"/>
    </row>
    <row r="179" spans="1:9" ht="31.5" customHeight="1" x14ac:dyDescent="0.2">
      <c r="A179" s="22"/>
      <c r="B179" s="31"/>
      <c r="C179" s="32"/>
      <c r="D179" s="33"/>
      <c r="E179" s="22"/>
      <c r="F179" s="22"/>
      <c r="G179" s="22"/>
      <c r="H179" s="22"/>
      <c r="I179" s="22"/>
    </row>
    <row r="180" spans="1:9" ht="44.25" customHeight="1" x14ac:dyDescent="0.2">
      <c r="A180" s="22"/>
      <c r="B180" s="31"/>
      <c r="C180" s="32"/>
      <c r="D180" s="33"/>
      <c r="E180" s="22"/>
      <c r="F180" s="22"/>
      <c r="G180" s="22"/>
      <c r="H180" s="22"/>
      <c r="I180" s="22"/>
    </row>
    <row r="181" spans="1:9" ht="60" customHeight="1" x14ac:dyDescent="0.2">
      <c r="A181" s="22"/>
      <c r="B181" s="31"/>
      <c r="C181" s="32"/>
      <c r="D181" s="33"/>
      <c r="E181" s="22"/>
      <c r="F181" s="22"/>
      <c r="G181" s="22"/>
      <c r="H181" s="22"/>
      <c r="I181" s="22"/>
    </row>
    <row r="182" spans="1:9" ht="30" customHeight="1" x14ac:dyDescent="0.2">
      <c r="A182" s="22"/>
      <c r="B182" s="31"/>
      <c r="C182" s="32"/>
      <c r="D182" s="33"/>
      <c r="E182" s="22"/>
      <c r="F182" s="22"/>
      <c r="G182" s="22"/>
      <c r="H182" s="22"/>
      <c r="I182" s="22"/>
    </row>
    <row r="183" spans="1:9" ht="30" x14ac:dyDescent="0.2">
      <c r="A183" s="34" t="s">
        <v>19</v>
      </c>
      <c r="B183" s="5"/>
      <c r="C183" s="6"/>
      <c r="D183" s="5"/>
      <c r="E183" s="5"/>
      <c r="F183" s="5"/>
      <c r="G183" s="5"/>
      <c r="H183" s="5"/>
      <c r="I183" s="5"/>
    </row>
    <row r="184" spans="1:9" ht="15" x14ac:dyDescent="0.2">
      <c r="A184" s="34"/>
      <c r="B184" s="5"/>
      <c r="C184" s="6"/>
      <c r="D184" s="5"/>
      <c r="E184" s="5"/>
      <c r="F184" s="5"/>
      <c r="G184" s="5"/>
      <c r="H184" s="5"/>
      <c r="I184" s="5"/>
    </row>
    <row r="185" spans="1:9" ht="67.5" customHeight="1" x14ac:dyDescent="0.2">
      <c r="A185" s="7" t="s">
        <v>43</v>
      </c>
      <c r="B185" s="7" t="s">
        <v>44</v>
      </c>
      <c r="C185" s="7" t="s">
        <v>169</v>
      </c>
      <c r="D185" s="7" t="s">
        <v>45</v>
      </c>
      <c r="E185" s="7" t="s">
        <v>46</v>
      </c>
      <c r="F185" s="7" t="s">
        <v>47</v>
      </c>
      <c r="G185" s="7" t="s">
        <v>48</v>
      </c>
      <c r="H185" s="7" t="s">
        <v>49</v>
      </c>
      <c r="I185" s="7" t="s">
        <v>50</v>
      </c>
    </row>
    <row r="186" spans="1:9" ht="30" x14ac:dyDescent="0.2">
      <c r="A186" s="8">
        <v>1</v>
      </c>
      <c r="B186" s="9" t="s">
        <v>20</v>
      </c>
      <c r="C186" s="12">
        <v>54</v>
      </c>
      <c r="D186" s="9" t="s">
        <v>121</v>
      </c>
      <c r="E186" s="11">
        <v>13</v>
      </c>
      <c r="F186" s="11">
        <v>13</v>
      </c>
      <c r="G186" s="11">
        <v>52</v>
      </c>
      <c r="H186" s="11">
        <v>1</v>
      </c>
      <c r="I186" s="11"/>
    </row>
    <row r="187" spans="1:9" ht="30" x14ac:dyDescent="0.2">
      <c r="A187" s="8">
        <v>2</v>
      </c>
      <c r="B187" s="9" t="s">
        <v>122</v>
      </c>
      <c r="C187" s="12">
        <v>55</v>
      </c>
      <c r="D187" s="9" t="s">
        <v>123</v>
      </c>
      <c r="E187" s="11">
        <v>45</v>
      </c>
      <c r="F187" s="11">
        <v>45</v>
      </c>
      <c r="G187" s="11">
        <v>180</v>
      </c>
      <c r="H187" s="11">
        <v>4</v>
      </c>
      <c r="I187" s="11"/>
    </row>
    <row r="188" spans="1:9" ht="30" x14ac:dyDescent="0.2">
      <c r="A188" s="8"/>
      <c r="B188" s="9" t="s">
        <v>122</v>
      </c>
      <c r="C188" s="12">
        <v>56</v>
      </c>
      <c r="D188" s="9" t="s">
        <v>124</v>
      </c>
      <c r="E188" s="11">
        <v>59</v>
      </c>
      <c r="F188" s="11">
        <v>59</v>
      </c>
      <c r="G188" s="11">
        <v>236</v>
      </c>
      <c r="H188" s="11">
        <v>6</v>
      </c>
      <c r="I188" s="11"/>
    </row>
    <row r="189" spans="1:9" ht="30" x14ac:dyDescent="0.2">
      <c r="A189" s="8">
        <v>3</v>
      </c>
      <c r="B189" s="9" t="s">
        <v>125</v>
      </c>
      <c r="C189" s="12">
        <v>57</v>
      </c>
      <c r="D189" s="9" t="s">
        <v>126</v>
      </c>
      <c r="E189" s="11">
        <v>27</v>
      </c>
      <c r="F189" s="11">
        <v>27</v>
      </c>
      <c r="G189" s="11">
        <v>108</v>
      </c>
      <c r="H189" s="11">
        <v>3</v>
      </c>
      <c r="I189" s="11"/>
    </row>
    <row r="190" spans="1:9" ht="30" customHeight="1" x14ac:dyDescent="0.2">
      <c r="A190" s="8"/>
      <c r="B190" s="9" t="s">
        <v>125</v>
      </c>
      <c r="C190" s="12">
        <v>58</v>
      </c>
      <c r="D190" s="9" t="s">
        <v>127</v>
      </c>
      <c r="E190" s="11">
        <v>32</v>
      </c>
      <c r="F190" s="11">
        <v>32</v>
      </c>
      <c r="G190" s="11">
        <v>128</v>
      </c>
      <c r="H190" s="11">
        <v>3</v>
      </c>
      <c r="I190" s="11"/>
    </row>
    <row r="191" spans="1:9" ht="30" x14ac:dyDescent="0.2">
      <c r="A191" s="8">
        <v>4</v>
      </c>
      <c r="B191" s="9" t="s">
        <v>21</v>
      </c>
      <c r="C191" s="12">
        <v>59</v>
      </c>
      <c r="D191" s="9" t="s">
        <v>128</v>
      </c>
      <c r="E191" s="11">
        <v>60</v>
      </c>
      <c r="F191" s="11">
        <v>60</v>
      </c>
      <c r="G191" s="11">
        <v>240</v>
      </c>
      <c r="H191" s="11">
        <v>6</v>
      </c>
      <c r="I191" s="11"/>
    </row>
    <row r="192" spans="1:9" ht="30" x14ac:dyDescent="0.2">
      <c r="A192" s="8"/>
      <c r="B192" s="9" t="s">
        <v>21</v>
      </c>
      <c r="C192" s="12">
        <v>60</v>
      </c>
      <c r="D192" s="9" t="s">
        <v>129</v>
      </c>
      <c r="E192" s="11">
        <v>28</v>
      </c>
      <c r="F192" s="11">
        <v>28</v>
      </c>
      <c r="G192" s="11">
        <v>112</v>
      </c>
      <c r="H192" s="11">
        <v>3</v>
      </c>
      <c r="I192" s="11"/>
    </row>
    <row r="193" spans="1:9" ht="15" x14ac:dyDescent="0.2">
      <c r="A193" s="144" t="s">
        <v>56</v>
      </c>
      <c r="B193" s="144"/>
      <c r="C193" s="25"/>
      <c r="D193" s="26">
        <v>7</v>
      </c>
      <c r="E193" s="13">
        <f>SUM(E186:E192)</f>
        <v>264</v>
      </c>
      <c r="F193" s="13">
        <f>SUM(F186:F192)</f>
        <v>264</v>
      </c>
      <c r="G193" s="13">
        <f>SUM(G186:G192)</f>
        <v>1056</v>
      </c>
      <c r="H193" s="13">
        <f>SUM(H186:H192)</f>
        <v>26</v>
      </c>
      <c r="I193" s="16"/>
    </row>
    <row r="194" spans="1:9" ht="15" x14ac:dyDescent="0.2">
      <c r="A194" s="17"/>
      <c r="B194" s="17"/>
      <c r="C194" s="19"/>
      <c r="D194" s="19"/>
      <c r="E194" s="17"/>
      <c r="F194" s="17"/>
      <c r="G194" s="17"/>
      <c r="H194" s="17"/>
      <c r="I194" s="16"/>
    </row>
    <row r="195" spans="1:9" ht="15.75" thickBot="1" x14ac:dyDescent="0.25">
      <c r="A195" s="17"/>
      <c r="B195" s="17"/>
      <c r="C195" s="19"/>
      <c r="D195" s="19"/>
      <c r="E195" s="17"/>
      <c r="F195" s="17"/>
      <c r="G195" s="17"/>
      <c r="H195" s="17"/>
      <c r="I195" s="16"/>
    </row>
    <row r="196" spans="1:9" ht="15.75" thickBot="1" x14ac:dyDescent="0.25">
      <c r="A196" s="20"/>
      <c r="B196" s="23" t="s">
        <v>223</v>
      </c>
      <c r="C196" s="139" t="s">
        <v>57</v>
      </c>
      <c r="D196" s="140"/>
      <c r="E196" s="20"/>
      <c r="F196" s="20"/>
      <c r="G196" s="20"/>
      <c r="H196" s="20"/>
      <c r="I196" s="20"/>
    </row>
    <row r="197" spans="1:9" ht="15.75" thickBot="1" x14ac:dyDescent="0.25">
      <c r="A197" s="20"/>
      <c r="B197" s="23" t="s">
        <v>224</v>
      </c>
      <c r="C197" s="137">
        <v>1056</v>
      </c>
      <c r="D197" s="138"/>
      <c r="E197" s="20"/>
      <c r="F197" s="20"/>
      <c r="G197" s="20"/>
      <c r="H197" s="20"/>
      <c r="I197" s="20"/>
    </row>
    <row r="198" spans="1:9" ht="15.75" thickBot="1" x14ac:dyDescent="0.25">
      <c r="A198" s="5"/>
      <c r="B198" s="23" t="s">
        <v>130</v>
      </c>
      <c r="C198" s="137">
        <v>442</v>
      </c>
      <c r="D198" s="138"/>
      <c r="E198" s="5"/>
      <c r="F198" s="5"/>
      <c r="G198" s="5"/>
      <c r="H198" s="5"/>
      <c r="I198" s="5"/>
    </row>
    <row r="199" spans="1:9" ht="15.75" thickBot="1" x14ac:dyDescent="0.25">
      <c r="A199" s="5"/>
      <c r="B199" s="17" t="s">
        <v>1</v>
      </c>
      <c r="C199" s="21"/>
      <c r="D199" s="24">
        <f>(C197+C198)</f>
        <v>1498</v>
      </c>
      <c r="E199" s="5"/>
      <c r="F199" s="5"/>
      <c r="G199" s="5"/>
      <c r="H199" s="5"/>
      <c r="I199" s="5"/>
    </row>
    <row r="200" spans="1:9" ht="54" customHeight="1" x14ac:dyDescent="0.2">
      <c r="A200" s="5"/>
      <c r="B200" s="17"/>
      <c r="C200" s="21"/>
      <c r="D200" s="20"/>
      <c r="E200" s="5"/>
      <c r="F200" s="5"/>
      <c r="G200" s="5"/>
      <c r="H200" s="5"/>
      <c r="I200" s="5"/>
    </row>
    <row r="201" spans="1:9" ht="22.5" customHeight="1" x14ac:dyDescent="0.2">
      <c r="A201" s="5"/>
      <c r="B201" s="17"/>
      <c r="C201" s="21"/>
      <c r="D201" s="20"/>
      <c r="E201" s="5"/>
      <c r="F201" s="5"/>
      <c r="G201" s="5"/>
      <c r="H201" s="5"/>
      <c r="I201" s="5"/>
    </row>
    <row r="202" spans="1:9" ht="39" customHeight="1" x14ac:dyDescent="0.2">
      <c r="A202" s="5"/>
      <c r="B202" s="17"/>
      <c r="C202" s="21"/>
      <c r="D202" s="20"/>
      <c r="E202" s="5"/>
      <c r="F202" s="5"/>
      <c r="G202" s="5"/>
      <c r="H202" s="5"/>
      <c r="I202" s="5"/>
    </row>
    <row r="203" spans="1:9" ht="30" x14ac:dyDescent="0.2">
      <c r="A203" s="34" t="s">
        <v>22</v>
      </c>
      <c r="B203" s="5"/>
      <c r="C203" s="6"/>
      <c r="D203" s="5"/>
      <c r="E203" s="5"/>
      <c r="F203" s="5"/>
      <c r="G203" s="5"/>
      <c r="H203" s="5"/>
      <c r="I203" s="5"/>
    </row>
    <row r="204" spans="1:9" ht="15" x14ac:dyDescent="0.2">
      <c r="A204" s="34"/>
      <c r="B204" s="5"/>
      <c r="C204" s="6"/>
      <c r="D204" s="5"/>
      <c r="E204" s="5"/>
      <c r="F204" s="5"/>
      <c r="G204" s="5"/>
      <c r="H204" s="5"/>
      <c r="I204" s="5"/>
    </row>
    <row r="205" spans="1:9" ht="67.5" customHeight="1" x14ac:dyDescent="0.2">
      <c r="A205" s="7" t="s">
        <v>43</v>
      </c>
      <c r="B205" s="7" t="s">
        <v>44</v>
      </c>
      <c r="C205" s="7" t="s">
        <v>169</v>
      </c>
      <c r="D205" s="7" t="s">
        <v>45</v>
      </c>
      <c r="E205" s="7" t="s">
        <v>46</v>
      </c>
      <c r="F205" s="7" t="s">
        <v>47</v>
      </c>
      <c r="G205" s="7" t="s">
        <v>48</v>
      </c>
      <c r="H205" s="7" t="s">
        <v>49</v>
      </c>
      <c r="I205" s="7" t="s">
        <v>50</v>
      </c>
    </row>
    <row r="206" spans="1:9" ht="30" x14ac:dyDescent="0.2">
      <c r="A206" s="8">
        <v>1</v>
      </c>
      <c r="B206" s="9" t="s">
        <v>37</v>
      </c>
      <c r="C206" s="12">
        <v>61</v>
      </c>
      <c r="D206" s="9" t="s">
        <v>131</v>
      </c>
      <c r="E206" s="11">
        <v>29</v>
      </c>
      <c r="F206" s="11">
        <v>29</v>
      </c>
      <c r="G206" s="11">
        <v>116</v>
      </c>
      <c r="H206" s="11">
        <v>3</v>
      </c>
      <c r="I206" s="11"/>
    </row>
    <row r="207" spans="1:9" ht="30" x14ac:dyDescent="0.2">
      <c r="A207" s="8">
        <v>2</v>
      </c>
      <c r="B207" s="9" t="s">
        <v>38</v>
      </c>
      <c r="C207" s="12">
        <v>62</v>
      </c>
      <c r="D207" s="9" t="s">
        <v>132</v>
      </c>
      <c r="E207" s="11">
        <v>25</v>
      </c>
      <c r="F207" s="11">
        <v>25</v>
      </c>
      <c r="G207" s="11">
        <v>100</v>
      </c>
      <c r="H207" s="11">
        <v>2</v>
      </c>
      <c r="I207" s="11"/>
    </row>
    <row r="208" spans="1:9" ht="30" customHeight="1" x14ac:dyDescent="0.2">
      <c r="A208" s="8">
        <v>3</v>
      </c>
      <c r="B208" s="9" t="s">
        <v>23</v>
      </c>
      <c r="C208" s="12">
        <v>63</v>
      </c>
      <c r="D208" s="9" t="s">
        <v>133</v>
      </c>
      <c r="E208" s="11">
        <v>26</v>
      </c>
      <c r="F208" s="11">
        <v>26</v>
      </c>
      <c r="G208" s="11">
        <v>104</v>
      </c>
      <c r="H208" s="11">
        <v>3</v>
      </c>
      <c r="I208" s="11"/>
    </row>
    <row r="209" spans="1:9" ht="30" x14ac:dyDescent="0.2">
      <c r="A209" s="8"/>
      <c r="B209" s="9" t="s">
        <v>23</v>
      </c>
      <c r="C209" s="12">
        <v>64</v>
      </c>
      <c r="D209" s="9" t="s">
        <v>134</v>
      </c>
      <c r="E209" s="11">
        <v>30</v>
      </c>
      <c r="F209" s="11">
        <v>30</v>
      </c>
      <c r="G209" s="11">
        <v>120</v>
      </c>
      <c r="H209" s="11">
        <v>3</v>
      </c>
      <c r="I209" s="11"/>
    </row>
    <row r="210" spans="1:9" ht="30" x14ac:dyDescent="0.2">
      <c r="A210" s="8">
        <v>4</v>
      </c>
      <c r="B210" s="9" t="s">
        <v>24</v>
      </c>
      <c r="C210" s="12">
        <v>65</v>
      </c>
      <c r="D210" s="9" t="s">
        <v>135</v>
      </c>
      <c r="E210" s="11">
        <v>38</v>
      </c>
      <c r="F210" s="11">
        <v>38</v>
      </c>
      <c r="G210" s="11">
        <v>152</v>
      </c>
      <c r="H210" s="11">
        <v>4</v>
      </c>
      <c r="I210" s="11"/>
    </row>
    <row r="211" spans="1:9" ht="30" x14ac:dyDescent="0.2">
      <c r="A211" s="8"/>
      <c r="B211" s="9" t="s">
        <v>24</v>
      </c>
      <c r="C211" s="12">
        <v>66</v>
      </c>
      <c r="D211" s="9" t="s">
        <v>173</v>
      </c>
      <c r="E211" s="11">
        <v>76</v>
      </c>
      <c r="F211" s="11">
        <v>76</v>
      </c>
      <c r="G211" s="11">
        <v>304</v>
      </c>
      <c r="H211" s="11">
        <v>8</v>
      </c>
      <c r="I211" s="11"/>
    </row>
    <row r="212" spans="1:9" ht="30" x14ac:dyDescent="0.2">
      <c r="A212" s="8">
        <v>5</v>
      </c>
      <c r="B212" s="9" t="s">
        <v>136</v>
      </c>
      <c r="C212" s="12">
        <v>67</v>
      </c>
      <c r="D212" s="9" t="s">
        <v>137</v>
      </c>
      <c r="E212" s="11">
        <v>10</v>
      </c>
      <c r="F212" s="11">
        <v>10</v>
      </c>
      <c r="G212" s="11">
        <v>40</v>
      </c>
      <c r="H212" s="11">
        <v>1</v>
      </c>
      <c r="I212" s="11"/>
    </row>
    <row r="213" spans="1:9" ht="30" x14ac:dyDescent="0.2">
      <c r="A213" s="8"/>
      <c r="B213" s="9" t="s">
        <v>136</v>
      </c>
      <c r="C213" s="12">
        <v>68</v>
      </c>
      <c r="D213" s="9" t="s">
        <v>138</v>
      </c>
      <c r="E213" s="11">
        <v>16</v>
      </c>
      <c r="F213" s="11">
        <v>16</v>
      </c>
      <c r="G213" s="11">
        <v>64</v>
      </c>
      <c r="H213" s="11">
        <v>2</v>
      </c>
      <c r="I213" s="11"/>
    </row>
    <row r="214" spans="1:9" ht="15" x14ac:dyDescent="0.2">
      <c r="A214" s="144" t="s">
        <v>56</v>
      </c>
      <c r="B214" s="144"/>
      <c r="C214" s="25"/>
      <c r="D214" s="26">
        <v>8</v>
      </c>
      <c r="E214" s="13">
        <f>SUM(E206:E213)</f>
        <v>250</v>
      </c>
      <c r="F214" s="13">
        <f>SUM(F206:F213)</f>
        <v>250</v>
      </c>
      <c r="G214" s="13">
        <f>SUM(G206:G213)</f>
        <v>1000</v>
      </c>
      <c r="H214" s="13">
        <f>SUM(H206:H213)</f>
        <v>26</v>
      </c>
      <c r="I214" s="27"/>
    </row>
    <row r="215" spans="1:9" ht="15" x14ac:dyDescent="0.2">
      <c r="A215" s="17"/>
      <c r="B215" s="17"/>
      <c r="C215" s="19"/>
      <c r="D215" s="19"/>
      <c r="E215" s="17"/>
      <c r="F215" s="17"/>
      <c r="G215" s="17"/>
      <c r="H215" s="17"/>
      <c r="I215" s="16"/>
    </row>
    <row r="216" spans="1:9" ht="15.75" thickBot="1" x14ac:dyDescent="0.25">
      <c r="A216" s="20"/>
      <c r="B216" s="20"/>
      <c r="C216" s="21"/>
      <c r="D216" s="22"/>
      <c r="E216" s="20"/>
      <c r="F216" s="20"/>
      <c r="G216" s="20"/>
      <c r="H216" s="20"/>
      <c r="I216" s="20"/>
    </row>
    <row r="217" spans="1:9" ht="15.75" thickBot="1" x14ac:dyDescent="0.25">
      <c r="A217" s="20"/>
      <c r="B217" s="23" t="s">
        <v>225</v>
      </c>
      <c r="C217" s="139" t="s">
        <v>57</v>
      </c>
      <c r="D217" s="140"/>
      <c r="E217" s="20"/>
      <c r="F217" s="20"/>
      <c r="G217" s="20"/>
      <c r="H217" s="20"/>
      <c r="I217" s="20"/>
    </row>
    <row r="218" spans="1:9" ht="15.75" thickBot="1" x14ac:dyDescent="0.25">
      <c r="A218" s="20"/>
      <c r="B218" s="23" t="s">
        <v>226</v>
      </c>
      <c r="C218" s="137">
        <v>1000</v>
      </c>
      <c r="D218" s="138"/>
      <c r="E218" s="20"/>
      <c r="F218" s="20"/>
      <c r="G218" s="20"/>
      <c r="H218" s="20"/>
      <c r="I218" s="20"/>
    </row>
    <row r="219" spans="1:9" ht="15.75" thickBot="1" x14ac:dyDescent="0.25">
      <c r="A219" s="5"/>
      <c r="B219" s="23" t="s">
        <v>130</v>
      </c>
      <c r="C219" s="137">
        <v>442</v>
      </c>
      <c r="D219" s="138"/>
      <c r="E219" s="5"/>
      <c r="F219" s="5"/>
      <c r="G219" s="5"/>
      <c r="H219" s="5"/>
      <c r="I219" s="5"/>
    </row>
    <row r="220" spans="1:9" ht="15.75" thickBot="1" x14ac:dyDescent="0.25">
      <c r="A220" s="22"/>
      <c r="B220" s="28" t="s">
        <v>1</v>
      </c>
      <c r="C220" s="29"/>
      <c r="D220" s="30">
        <f>(C218+C219)</f>
        <v>1442</v>
      </c>
      <c r="E220" s="22"/>
      <c r="F220" s="22"/>
      <c r="G220" s="22"/>
      <c r="H220" s="22"/>
      <c r="I220" s="22"/>
    </row>
    <row r="221" spans="1:9" ht="34.5" customHeight="1" x14ac:dyDescent="0.2">
      <c r="A221" s="22"/>
      <c r="B221" s="31"/>
      <c r="C221" s="32"/>
      <c r="D221" s="33"/>
      <c r="E221" s="22"/>
      <c r="F221" s="22"/>
      <c r="G221" s="22"/>
      <c r="H221" s="22"/>
      <c r="I221" s="22"/>
    </row>
    <row r="222" spans="1:9" ht="25.5" customHeight="1" x14ac:dyDescent="0.2">
      <c r="A222" s="22"/>
      <c r="B222" s="31"/>
      <c r="C222" s="32"/>
      <c r="D222" s="33"/>
      <c r="E222" s="22"/>
      <c r="F222" s="22"/>
      <c r="G222" s="22"/>
      <c r="H222" s="22"/>
      <c r="I222" s="22"/>
    </row>
    <row r="223" spans="1:9" ht="30" x14ac:dyDescent="0.2">
      <c r="A223" s="34" t="s">
        <v>25</v>
      </c>
      <c r="B223" s="5"/>
      <c r="C223" s="6"/>
      <c r="D223" s="5"/>
      <c r="E223" s="5"/>
      <c r="F223" s="5"/>
      <c r="G223" s="5"/>
      <c r="H223" s="5"/>
      <c r="I223" s="5"/>
    </row>
    <row r="224" spans="1:9" ht="15" x14ac:dyDescent="0.2">
      <c r="A224" s="34"/>
      <c r="B224" s="5"/>
      <c r="C224" s="6"/>
      <c r="D224" s="5"/>
      <c r="E224" s="5"/>
      <c r="F224" s="5"/>
      <c r="G224" s="5"/>
      <c r="H224" s="5"/>
      <c r="I224" s="5"/>
    </row>
    <row r="225" spans="1:9" ht="67.5" customHeight="1" x14ac:dyDescent="0.2">
      <c r="A225" s="7" t="s">
        <v>43</v>
      </c>
      <c r="B225" s="7" t="s">
        <v>44</v>
      </c>
      <c r="C225" s="7" t="s">
        <v>169</v>
      </c>
      <c r="D225" s="7" t="s">
        <v>45</v>
      </c>
      <c r="E225" s="7" t="s">
        <v>46</v>
      </c>
      <c r="F225" s="7" t="s">
        <v>47</v>
      </c>
      <c r="G225" s="7" t="s">
        <v>48</v>
      </c>
      <c r="H225" s="7" t="s">
        <v>49</v>
      </c>
      <c r="I225" s="7" t="s">
        <v>50</v>
      </c>
    </row>
    <row r="226" spans="1:9" ht="30" x14ac:dyDescent="0.2">
      <c r="A226" s="8">
        <v>1</v>
      </c>
      <c r="B226" s="9" t="s">
        <v>139</v>
      </c>
      <c r="C226" s="12">
        <v>69</v>
      </c>
      <c r="D226" s="9" t="s">
        <v>140</v>
      </c>
      <c r="E226" s="11">
        <v>22</v>
      </c>
      <c r="F226" s="11">
        <v>22</v>
      </c>
      <c r="G226" s="11">
        <v>88</v>
      </c>
      <c r="H226" s="11">
        <v>2</v>
      </c>
      <c r="I226" s="11"/>
    </row>
    <row r="227" spans="1:9" ht="30" customHeight="1" x14ac:dyDescent="0.2">
      <c r="A227" s="8"/>
      <c r="B227" s="9" t="s">
        <v>139</v>
      </c>
      <c r="C227" s="12">
        <v>70</v>
      </c>
      <c r="D227" s="9" t="s">
        <v>141</v>
      </c>
      <c r="E227" s="11">
        <v>41</v>
      </c>
      <c r="F227" s="11">
        <v>41</v>
      </c>
      <c r="G227" s="11">
        <v>164</v>
      </c>
      <c r="H227" s="11">
        <v>4</v>
      </c>
      <c r="I227" s="11"/>
    </row>
    <row r="228" spans="1:9" ht="30" x14ac:dyDescent="0.2">
      <c r="A228" s="8"/>
      <c r="B228" s="9" t="s">
        <v>139</v>
      </c>
      <c r="C228" s="12">
        <v>71</v>
      </c>
      <c r="D228" s="9" t="s">
        <v>142</v>
      </c>
      <c r="E228" s="11">
        <v>35</v>
      </c>
      <c r="F228" s="11">
        <v>35</v>
      </c>
      <c r="G228" s="11">
        <v>140</v>
      </c>
      <c r="H228" s="11">
        <v>3</v>
      </c>
      <c r="I228" s="11"/>
    </row>
    <row r="229" spans="1:9" ht="30" x14ac:dyDescent="0.2">
      <c r="A229" s="8">
        <v>2</v>
      </c>
      <c r="B229" s="9" t="s">
        <v>26</v>
      </c>
      <c r="C229" s="12">
        <v>72</v>
      </c>
      <c r="D229" s="9" t="s">
        <v>143</v>
      </c>
      <c r="E229" s="11">
        <v>69</v>
      </c>
      <c r="F229" s="11">
        <v>69</v>
      </c>
      <c r="G229" s="11">
        <v>276</v>
      </c>
      <c r="H229" s="11">
        <v>7</v>
      </c>
      <c r="I229" s="11"/>
    </row>
    <row r="230" spans="1:9" ht="30" x14ac:dyDescent="0.2">
      <c r="A230" s="8">
        <v>3</v>
      </c>
      <c r="B230" s="9" t="s">
        <v>27</v>
      </c>
      <c r="C230" s="12">
        <v>73</v>
      </c>
      <c r="D230" s="9" t="s">
        <v>144</v>
      </c>
      <c r="E230" s="11">
        <v>40</v>
      </c>
      <c r="F230" s="11">
        <v>40</v>
      </c>
      <c r="G230" s="11">
        <v>160</v>
      </c>
      <c r="H230" s="11">
        <v>4</v>
      </c>
      <c r="I230" s="11"/>
    </row>
    <row r="231" spans="1:9" ht="30" x14ac:dyDescent="0.2">
      <c r="A231" s="8"/>
      <c r="B231" s="9" t="s">
        <v>27</v>
      </c>
      <c r="C231" s="12">
        <v>74</v>
      </c>
      <c r="D231" s="9" t="s">
        <v>174</v>
      </c>
      <c r="E231" s="11">
        <v>84</v>
      </c>
      <c r="F231" s="11">
        <v>84</v>
      </c>
      <c r="G231" s="11">
        <v>336</v>
      </c>
      <c r="H231" s="11">
        <v>8</v>
      </c>
      <c r="I231" s="11"/>
    </row>
    <row r="232" spans="1:9" ht="30" x14ac:dyDescent="0.2">
      <c r="A232" s="8">
        <v>4</v>
      </c>
      <c r="B232" s="9" t="s">
        <v>28</v>
      </c>
      <c r="C232" s="12">
        <v>75</v>
      </c>
      <c r="D232" s="9" t="s">
        <v>145</v>
      </c>
      <c r="E232" s="11">
        <v>20</v>
      </c>
      <c r="F232" s="11">
        <v>20</v>
      </c>
      <c r="G232" s="11">
        <v>80</v>
      </c>
      <c r="H232" s="11">
        <v>2</v>
      </c>
      <c r="I232" s="11"/>
    </row>
    <row r="233" spans="1:9" ht="15" x14ac:dyDescent="0.2">
      <c r="A233" s="144" t="s">
        <v>56</v>
      </c>
      <c r="B233" s="144"/>
      <c r="C233" s="25"/>
      <c r="D233" s="26">
        <v>7</v>
      </c>
      <c r="E233" s="13">
        <f>SUM(E226:E232)</f>
        <v>311</v>
      </c>
      <c r="F233" s="13">
        <f>SUM(F226:F232)</f>
        <v>311</v>
      </c>
      <c r="G233" s="13">
        <f>SUM(G226:G232)</f>
        <v>1244</v>
      </c>
      <c r="H233" s="13">
        <f>SUM(H226:H232)</f>
        <v>30</v>
      </c>
      <c r="I233" s="16"/>
    </row>
    <row r="234" spans="1:9" ht="15" x14ac:dyDescent="0.2">
      <c r="A234" s="17"/>
      <c r="B234" s="17"/>
      <c r="C234" s="19"/>
      <c r="D234" s="19"/>
      <c r="E234" s="17"/>
      <c r="F234" s="17"/>
      <c r="G234" s="17"/>
      <c r="H234" s="17"/>
      <c r="I234" s="16"/>
    </row>
    <row r="235" spans="1:9" ht="15.75" thickBot="1" x14ac:dyDescent="0.25">
      <c r="A235" s="20"/>
      <c r="B235" s="20"/>
      <c r="C235" s="21"/>
      <c r="D235" s="22"/>
      <c r="E235" s="20"/>
      <c r="F235" s="20"/>
      <c r="G235" s="20"/>
      <c r="H235" s="20"/>
      <c r="I235" s="20"/>
    </row>
    <row r="236" spans="1:9" ht="15.75" thickBot="1" x14ac:dyDescent="0.25">
      <c r="A236" s="20"/>
      <c r="B236" s="23" t="s">
        <v>167</v>
      </c>
      <c r="C236" s="139" t="s">
        <v>57</v>
      </c>
      <c r="D236" s="140"/>
      <c r="E236" s="20"/>
      <c r="F236" s="20"/>
      <c r="G236" s="20"/>
      <c r="H236" s="20"/>
      <c r="I236" s="20"/>
    </row>
    <row r="237" spans="1:9" ht="15.75" thickBot="1" x14ac:dyDescent="0.25">
      <c r="A237" s="20"/>
      <c r="B237" s="23" t="s">
        <v>190</v>
      </c>
      <c r="C237" s="137">
        <v>1244</v>
      </c>
      <c r="D237" s="138"/>
      <c r="E237" s="20"/>
      <c r="F237" s="20"/>
      <c r="G237" s="20"/>
      <c r="H237" s="20"/>
      <c r="I237" s="20"/>
    </row>
    <row r="238" spans="1:9" ht="15.75" thickBot="1" x14ac:dyDescent="0.25">
      <c r="A238" s="5"/>
      <c r="B238" s="23" t="s">
        <v>67</v>
      </c>
      <c r="C238" s="137">
        <v>510</v>
      </c>
      <c r="D238" s="138"/>
      <c r="E238" s="5"/>
      <c r="F238" s="5"/>
      <c r="G238" s="5"/>
      <c r="H238" s="5"/>
      <c r="I238" s="5"/>
    </row>
    <row r="239" spans="1:9" ht="15.75" thickBot="1" x14ac:dyDescent="0.25">
      <c r="A239" s="5"/>
      <c r="B239" s="17" t="s">
        <v>1</v>
      </c>
      <c r="C239" s="21"/>
      <c r="D239" s="24">
        <f>(C237+C238)</f>
        <v>1754</v>
      </c>
      <c r="E239" s="5"/>
      <c r="F239" s="5"/>
      <c r="G239" s="5"/>
      <c r="H239" s="5"/>
      <c r="I239" s="5"/>
    </row>
    <row r="240" spans="1:9" ht="15" x14ac:dyDescent="0.2">
      <c r="A240" s="5"/>
      <c r="B240" s="17"/>
      <c r="C240" s="21"/>
      <c r="D240" s="20"/>
      <c r="E240" s="5"/>
      <c r="F240" s="5"/>
      <c r="G240" s="5"/>
      <c r="H240" s="5"/>
      <c r="I240" s="5"/>
    </row>
    <row r="241" spans="1:9" ht="47.25" customHeight="1" x14ac:dyDescent="0.2">
      <c r="A241" s="5"/>
      <c r="B241" s="17"/>
      <c r="C241" s="21"/>
      <c r="D241" s="20"/>
      <c r="E241" s="5"/>
      <c r="F241" s="5"/>
      <c r="G241" s="5"/>
      <c r="H241" s="5"/>
      <c r="I241" s="5"/>
    </row>
    <row r="242" spans="1:9" ht="39" customHeight="1" x14ac:dyDescent="0.2">
      <c r="A242" s="5"/>
      <c r="B242" s="17"/>
      <c r="C242" s="21"/>
      <c r="D242" s="20"/>
      <c r="E242" s="5"/>
      <c r="F242" s="5"/>
      <c r="G242" s="5"/>
      <c r="H242" s="5"/>
      <c r="I242" s="5"/>
    </row>
    <row r="243" spans="1:9" ht="30" x14ac:dyDescent="0.2">
      <c r="A243" s="34" t="s">
        <v>29</v>
      </c>
      <c r="B243" s="5"/>
      <c r="C243" s="6"/>
      <c r="D243" s="5"/>
      <c r="E243" s="5"/>
      <c r="F243" s="5"/>
      <c r="G243" s="5"/>
      <c r="H243" s="5"/>
      <c r="I243" s="5"/>
    </row>
    <row r="244" spans="1:9" ht="15" x14ac:dyDescent="0.2">
      <c r="A244" s="34"/>
      <c r="B244" s="5"/>
      <c r="C244" s="6"/>
      <c r="D244" s="5"/>
      <c r="E244" s="5"/>
      <c r="F244" s="5"/>
      <c r="G244" s="5"/>
      <c r="H244" s="5"/>
      <c r="I244" s="5"/>
    </row>
    <row r="245" spans="1:9" ht="67.5" customHeight="1" x14ac:dyDescent="0.2">
      <c r="A245" s="7" t="s">
        <v>43</v>
      </c>
      <c r="B245" s="7" t="s">
        <v>44</v>
      </c>
      <c r="C245" s="7" t="s">
        <v>169</v>
      </c>
      <c r="D245" s="7" t="s">
        <v>45</v>
      </c>
      <c r="E245" s="7" t="s">
        <v>46</v>
      </c>
      <c r="F245" s="7" t="s">
        <v>47</v>
      </c>
      <c r="G245" s="7" t="s">
        <v>48</v>
      </c>
      <c r="H245" s="7" t="s">
        <v>49</v>
      </c>
      <c r="I245" s="7" t="s">
        <v>50</v>
      </c>
    </row>
    <row r="246" spans="1:9" ht="30" x14ac:dyDescent="0.2">
      <c r="A246" s="8">
        <v>1</v>
      </c>
      <c r="B246" s="9" t="s">
        <v>146</v>
      </c>
      <c r="C246" s="12">
        <v>76</v>
      </c>
      <c r="D246" s="9" t="s">
        <v>147</v>
      </c>
      <c r="E246" s="11">
        <v>88</v>
      </c>
      <c r="F246" s="11">
        <v>88</v>
      </c>
      <c r="G246" s="11">
        <v>352</v>
      </c>
      <c r="H246" s="11">
        <v>9</v>
      </c>
      <c r="I246" s="11"/>
    </row>
    <row r="247" spans="1:9" ht="30" x14ac:dyDescent="0.2">
      <c r="A247" s="8"/>
      <c r="B247" s="9" t="s">
        <v>148</v>
      </c>
      <c r="C247" s="12">
        <v>77</v>
      </c>
      <c r="D247" s="9" t="s">
        <v>149</v>
      </c>
      <c r="E247" s="11">
        <v>146</v>
      </c>
      <c r="F247" s="11">
        <v>146</v>
      </c>
      <c r="G247" s="11">
        <v>584</v>
      </c>
      <c r="H247" s="11">
        <v>15</v>
      </c>
      <c r="I247" s="11"/>
    </row>
    <row r="248" spans="1:9" ht="30" x14ac:dyDescent="0.2">
      <c r="A248" s="8">
        <v>2</v>
      </c>
      <c r="B248" s="9" t="s">
        <v>30</v>
      </c>
      <c r="C248" s="12">
        <v>78</v>
      </c>
      <c r="D248" s="9" t="s">
        <v>71</v>
      </c>
      <c r="E248" s="11">
        <v>22</v>
      </c>
      <c r="F248" s="11">
        <v>22</v>
      </c>
      <c r="G248" s="11">
        <v>88</v>
      </c>
      <c r="H248" s="11">
        <v>2</v>
      </c>
      <c r="I248" s="11"/>
    </row>
    <row r="249" spans="1:9" ht="30" x14ac:dyDescent="0.2">
      <c r="A249" s="8"/>
      <c r="B249" s="9" t="s">
        <v>30</v>
      </c>
      <c r="C249" s="12">
        <v>79</v>
      </c>
      <c r="D249" s="9" t="s">
        <v>150</v>
      </c>
      <c r="E249" s="11">
        <v>37</v>
      </c>
      <c r="F249" s="11">
        <v>37</v>
      </c>
      <c r="G249" s="11">
        <v>148</v>
      </c>
      <c r="H249" s="11">
        <v>4</v>
      </c>
      <c r="I249" s="11"/>
    </row>
    <row r="250" spans="1:9" ht="30" x14ac:dyDescent="0.2">
      <c r="A250" s="8">
        <v>3</v>
      </c>
      <c r="B250" s="9" t="s">
        <v>31</v>
      </c>
      <c r="C250" s="12">
        <v>80</v>
      </c>
      <c r="D250" s="9" t="s">
        <v>151</v>
      </c>
      <c r="E250" s="11">
        <v>60</v>
      </c>
      <c r="F250" s="11">
        <v>60</v>
      </c>
      <c r="G250" s="11">
        <v>240</v>
      </c>
      <c r="H250" s="11">
        <v>6</v>
      </c>
      <c r="I250" s="11"/>
    </row>
    <row r="251" spans="1:9" ht="30" x14ac:dyDescent="0.2">
      <c r="A251" s="8"/>
      <c r="B251" s="9" t="s">
        <v>31</v>
      </c>
      <c r="C251" s="12">
        <v>81</v>
      </c>
      <c r="D251" s="9" t="s">
        <v>152</v>
      </c>
      <c r="E251" s="11">
        <v>75</v>
      </c>
      <c r="F251" s="11">
        <v>75</v>
      </c>
      <c r="G251" s="11">
        <v>300</v>
      </c>
      <c r="H251" s="11">
        <v>7</v>
      </c>
      <c r="I251" s="11"/>
    </row>
    <row r="252" spans="1:9" ht="30" x14ac:dyDescent="0.2">
      <c r="A252" s="8">
        <v>4</v>
      </c>
      <c r="B252" s="9" t="s">
        <v>32</v>
      </c>
      <c r="C252" s="12">
        <v>82</v>
      </c>
      <c r="D252" s="9" t="s">
        <v>175</v>
      </c>
      <c r="E252" s="11">
        <v>29</v>
      </c>
      <c r="F252" s="11">
        <v>29</v>
      </c>
      <c r="G252" s="11">
        <v>116</v>
      </c>
      <c r="H252" s="11">
        <v>3</v>
      </c>
      <c r="I252" s="11"/>
    </row>
    <row r="253" spans="1:9" ht="30" x14ac:dyDescent="0.2">
      <c r="A253" s="8"/>
      <c r="B253" s="9" t="s">
        <v>32</v>
      </c>
      <c r="C253" s="12">
        <v>83</v>
      </c>
      <c r="D253" s="9" t="s">
        <v>153</v>
      </c>
      <c r="E253" s="11">
        <v>28</v>
      </c>
      <c r="F253" s="11">
        <v>28</v>
      </c>
      <c r="G253" s="11">
        <v>112</v>
      </c>
      <c r="H253" s="11">
        <v>3</v>
      </c>
      <c r="I253" s="11"/>
    </row>
    <row r="254" spans="1:9" ht="15" x14ac:dyDescent="0.2">
      <c r="A254" s="144" t="s">
        <v>56</v>
      </c>
      <c r="B254" s="144"/>
      <c r="C254" s="25"/>
      <c r="D254" s="26">
        <v>8</v>
      </c>
      <c r="E254" s="13">
        <f>SUM(E246:E253)</f>
        <v>485</v>
      </c>
      <c r="F254" s="13">
        <f>SUM(F246:F253)</f>
        <v>485</v>
      </c>
      <c r="G254" s="13">
        <f>SUM(G246:G253)</f>
        <v>1940</v>
      </c>
      <c r="H254" s="13">
        <f>SUM(H246:H253)</f>
        <v>49</v>
      </c>
      <c r="I254" s="27"/>
    </row>
    <row r="255" spans="1:9" ht="15" x14ac:dyDescent="0.2">
      <c r="A255" s="17"/>
      <c r="B255" s="17"/>
      <c r="C255" s="19"/>
      <c r="D255" s="19"/>
      <c r="E255" s="17"/>
      <c r="F255" s="17"/>
      <c r="G255" s="17"/>
      <c r="H255" s="17"/>
      <c r="I255" s="16"/>
    </row>
    <row r="256" spans="1:9" ht="15.75" thickBot="1" x14ac:dyDescent="0.25">
      <c r="A256" s="17"/>
      <c r="B256" s="17"/>
      <c r="C256" s="19"/>
      <c r="D256" s="19"/>
      <c r="E256" s="17"/>
      <c r="F256" s="17"/>
      <c r="G256" s="17"/>
      <c r="H256" s="17"/>
      <c r="I256" s="16"/>
    </row>
    <row r="257" spans="1:9" ht="15.75" thickBot="1" x14ac:dyDescent="0.25">
      <c r="A257" s="20"/>
      <c r="B257" s="23" t="s">
        <v>227</v>
      </c>
      <c r="C257" s="139" t="s">
        <v>57</v>
      </c>
      <c r="D257" s="140"/>
      <c r="E257" s="20"/>
      <c r="F257" s="20"/>
      <c r="G257" s="20"/>
      <c r="H257" s="20"/>
      <c r="I257" s="20"/>
    </row>
    <row r="258" spans="1:9" ht="15.75" thickBot="1" x14ac:dyDescent="0.25">
      <c r="A258" s="20"/>
      <c r="B258" s="23" t="s">
        <v>228</v>
      </c>
      <c r="C258" s="137">
        <v>1940</v>
      </c>
      <c r="D258" s="138"/>
      <c r="E258" s="20"/>
      <c r="F258" s="20"/>
      <c r="G258" s="20"/>
      <c r="H258" s="20"/>
      <c r="I258" s="20"/>
    </row>
    <row r="259" spans="1:9" ht="15.75" thickBot="1" x14ac:dyDescent="0.25">
      <c r="A259" s="5"/>
      <c r="B259" s="23" t="s">
        <v>191</v>
      </c>
      <c r="C259" s="137">
        <v>833</v>
      </c>
      <c r="D259" s="138"/>
      <c r="E259" s="5"/>
      <c r="F259" s="5"/>
      <c r="G259" s="5"/>
      <c r="H259" s="5"/>
      <c r="I259" s="5"/>
    </row>
    <row r="260" spans="1:9" ht="15.75" thickBot="1" x14ac:dyDescent="0.25">
      <c r="A260" s="22"/>
      <c r="B260" s="28" t="s">
        <v>1</v>
      </c>
      <c r="C260" s="29"/>
      <c r="D260" s="30">
        <f>(C258+C259)</f>
        <v>2773</v>
      </c>
      <c r="E260" s="22"/>
      <c r="F260" s="22"/>
      <c r="G260" s="22"/>
      <c r="H260" s="22"/>
      <c r="I260" s="22"/>
    </row>
    <row r="261" spans="1:9" ht="40.5" customHeight="1" x14ac:dyDescent="0.2">
      <c r="A261" s="22"/>
      <c r="B261" s="31"/>
      <c r="C261" s="32"/>
      <c r="D261" s="33"/>
      <c r="E261" s="22"/>
      <c r="F261" s="22"/>
      <c r="G261" s="22"/>
      <c r="H261" s="22"/>
      <c r="I261" s="22"/>
    </row>
    <row r="262" spans="1:9" ht="17.25" customHeight="1" x14ac:dyDescent="0.2">
      <c r="B262" s="34" t="s">
        <v>33</v>
      </c>
      <c r="C262" s="6"/>
      <c r="D262" s="5"/>
      <c r="E262" s="5"/>
      <c r="F262" s="5"/>
      <c r="G262" s="5"/>
      <c r="H262" s="5"/>
      <c r="I262" s="5"/>
    </row>
    <row r="263" spans="1:9" ht="60" x14ac:dyDescent="0.2">
      <c r="A263" s="7" t="s">
        <v>43</v>
      </c>
      <c r="B263" s="7" t="s">
        <v>44</v>
      </c>
      <c r="C263" s="7" t="s">
        <v>169</v>
      </c>
      <c r="D263" s="7" t="s">
        <v>45</v>
      </c>
      <c r="E263" s="7" t="s">
        <v>46</v>
      </c>
      <c r="F263" s="7" t="s">
        <v>47</v>
      </c>
      <c r="G263" s="7" t="s">
        <v>48</v>
      </c>
      <c r="H263" s="7" t="s">
        <v>49</v>
      </c>
      <c r="I263" s="7" t="s">
        <v>50</v>
      </c>
    </row>
    <row r="264" spans="1:9" ht="23.25" customHeight="1" x14ac:dyDescent="0.2">
      <c r="A264" s="8">
        <v>1</v>
      </c>
      <c r="B264" s="9" t="s">
        <v>154</v>
      </c>
      <c r="C264" s="12">
        <v>84</v>
      </c>
      <c r="D264" s="9" t="s">
        <v>155</v>
      </c>
      <c r="E264" s="11">
        <v>26</v>
      </c>
      <c r="F264" s="11">
        <v>26</v>
      </c>
      <c r="G264" s="11">
        <v>104</v>
      </c>
      <c r="H264" s="11">
        <v>3</v>
      </c>
      <c r="I264" s="11"/>
    </row>
    <row r="265" spans="1:9" ht="30" x14ac:dyDescent="0.2">
      <c r="A265" s="8"/>
      <c r="B265" s="9" t="s">
        <v>154</v>
      </c>
      <c r="C265" s="12">
        <v>85</v>
      </c>
      <c r="D265" s="9" t="s">
        <v>156</v>
      </c>
      <c r="E265" s="11">
        <v>35</v>
      </c>
      <c r="F265" s="11">
        <v>35</v>
      </c>
      <c r="G265" s="11">
        <v>140</v>
      </c>
      <c r="H265" s="11">
        <v>3</v>
      </c>
      <c r="I265" s="11"/>
    </row>
    <row r="266" spans="1:9" ht="30" x14ac:dyDescent="0.2">
      <c r="A266" s="8">
        <v>2</v>
      </c>
      <c r="B266" s="9" t="s">
        <v>157</v>
      </c>
      <c r="C266" s="12">
        <v>86</v>
      </c>
      <c r="D266" s="9" t="s">
        <v>158</v>
      </c>
      <c r="E266" s="11">
        <v>51</v>
      </c>
      <c r="F266" s="11">
        <v>51</v>
      </c>
      <c r="G266" s="11">
        <v>204</v>
      </c>
      <c r="H266" s="11">
        <v>5</v>
      </c>
      <c r="I266" s="11"/>
    </row>
    <row r="267" spans="1:9" ht="30" x14ac:dyDescent="0.2">
      <c r="A267" s="8"/>
      <c r="B267" s="9" t="s">
        <v>157</v>
      </c>
      <c r="C267" s="12">
        <v>87</v>
      </c>
      <c r="D267" s="9" t="s">
        <v>159</v>
      </c>
      <c r="E267" s="11">
        <v>75</v>
      </c>
      <c r="F267" s="11">
        <v>75</v>
      </c>
      <c r="G267" s="11">
        <v>300</v>
      </c>
      <c r="H267" s="11">
        <v>8</v>
      </c>
      <c r="I267" s="11"/>
    </row>
    <row r="268" spans="1:9" ht="21" customHeight="1" x14ac:dyDescent="0.2">
      <c r="A268" s="8">
        <v>3</v>
      </c>
      <c r="B268" s="9" t="s">
        <v>34</v>
      </c>
      <c r="C268" s="35">
        <v>88</v>
      </c>
      <c r="D268" s="36" t="s">
        <v>160</v>
      </c>
      <c r="E268" s="37">
        <v>38</v>
      </c>
      <c r="F268" s="37">
        <v>38</v>
      </c>
      <c r="G268" s="37">
        <v>152</v>
      </c>
      <c r="H268" s="37">
        <v>4</v>
      </c>
      <c r="I268" s="11"/>
    </row>
    <row r="269" spans="1:9" ht="30" x14ac:dyDescent="0.2">
      <c r="A269" s="8"/>
      <c r="B269" s="9" t="s">
        <v>34</v>
      </c>
      <c r="C269" s="12">
        <v>89</v>
      </c>
      <c r="D269" s="9" t="s">
        <v>161</v>
      </c>
      <c r="E269" s="11">
        <v>55</v>
      </c>
      <c r="F269" s="11">
        <v>55</v>
      </c>
      <c r="G269" s="11">
        <v>220</v>
      </c>
      <c r="H269" s="11">
        <v>6</v>
      </c>
      <c r="I269" s="11"/>
    </row>
    <row r="270" spans="1:9" ht="30" x14ac:dyDescent="0.2">
      <c r="A270" s="8">
        <v>4</v>
      </c>
      <c r="B270" s="9" t="s">
        <v>35</v>
      </c>
      <c r="C270" s="12">
        <v>90</v>
      </c>
      <c r="D270" s="9" t="s">
        <v>162</v>
      </c>
      <c r="E270" s="11">
        <v>53</v>
      </c>
      <c r="F270" s="11">
        <v>53</v>
      </c>
      <c r="G270" s="11">
        <v>212</v>
      </c>
      <c r="H270" s="11">
        <v>5</v>
      </c>
      <c r="I270" s="11"/>
    </row>
    <row r="271" spans="1:9" ht="22.5" customHeight="1" x14ac:dyDescent="0.2">
      <c r="A271" s="8"/>
      <c r="B271" s="9" t="s">
        <v>35</v>
      </c>
      <c r="C271" s="12">
        <v>91</v>
      </c>
      <c r="D271" s="9" t="s">
        <v>163</v>
      </c>
      <c r="E271" s="11">
        <v>40</v>
      </c>
      <c r="F271" s="11">
        <v>40</v>
      </c>
      <c r="G271" s="11">
        <v>160</v>
      </c>
      <c r="H271" s="11">
        <v>4</v>
      </c>
      <c r="I271" s="11"/>
    </row>
    <row r="272" spans="1:9" ht="15" x14ac:dyDescent="0.2">
      <c r="A272" s="144" t="s">
        <v>56</v>
      </c>
      <c r="B272" s="144"/>
      <c r="C272" s="25"/>
      <c r="D272" s="26">
        <v>8</v>
      </c>
      <c r="E272" s="13">
        <f>SUM(E264:E271)</f>
        <v>373</v>
      </c>
      <c r="F272" s="13">
        <f>SUM(F264:F271)</f>
        <v>373</v>
      </c>
      <c r="G272" s="13">
        <f>SUM(G264:G271)</f>
        <v>1492</v>
      </c>
      <c r="H272" s="13">
        <f>SUM(H264:H271)</f>
        <v>38</v>
      </c>
      <c r="I272" s="16"/>
    </row>
    <row r="273" spans="1:9" ht="11.25" customHeight="1" thickBot="1" x14ac:dyDescent="0.25">
      <c r="A273" s="20"/>
      <c r="B273" s="20"/>
      <c r="C273" s="21"/>
      <c r="D273" s="22"/>
      <c r="E273" s="20"/>
      <c r="F273" s="20"/>
      <c r="G273" s="20"/>
      <c r="H273" s="20"/>
      <c r="I273" s="20"/>
    </row>
    <row r="274" spans="1:9" ht="15.75" thickBot="1" x14ac:dyDescent="0.25">
      <c r="A274" s="20"/>
      <c r="B274" s="23" t="s">
        <v>229</v>
      </c>
      <c r="C274" s="139" t="s">
        <v>57</v>
      </c>
      <c r="D274" s="140"/>
      <c r="E274" s="20"/>
      <c r="F274" s="20"/>
      <c r="G274" s="20"/>
      <c r="H274" s="20"/>
      <c r="I274" s="20"/>
    </row>
    <row r="275" spans="1:9" ht="15.75" thickBot="1" x14ac:dyDescent="0.25">
      <c r="A275" s="20"/>
      <c r="B275" s="23" t="s">
        <v>230</v>
      </c>
      <c r="C275" s="137">
        <v>1492</v>
      </c>
      <c r="D275" s="138"/>
      <c r="E275" s="20"/>
      <c r="F275" s="20"/>
      <c r="G275" s="20"/>
      <c r="H275" s="20"/>
      <c r="I275" s="20"/>
    </row>
    <row r="276" spans="1:9" ht="15.75" thickBot="1" x14ac:dyDescent="0.25">
      <c r="A276" s="5"/>
      <c r="B276" s="23" t="s">
        <v>231</v>
      </c>
      <c r="C276" s="137">
        <v>646</v>
      </c>
      <c r="D276" s="138"/>
      <c r="E276" s="5"/>
      <c r="F276" s="5"/>
      <c r="G276" s="5"/>
      <c r="H276" s="5"/>
      <c r="I276" s="5"/>
    </row>
    <row r="277" spans="1:9" ht="15.75" thickBot="1" x14ac:dyDescent="0.25">
      <c r="A277" s="5"/>
      <c r="B277" s="17" t="s">
        <v>1</v>
      </c>
      <c r="C277" s="21"/>
      <c r="D277" s="24">
        <f>(C275+C276)</f>
        <v>2138</v>
      </c>
      <c r="E277" s="5"/>
      <c r="F277" s="5"/>
      <c r="G277" s="5"/>
      <c r="H277" s="5"/>
      <c r="I277" s="5"/>
    </row>
    <row r="278" spans="1:9" ht="8.25" customHeight="1" x14ac:dyDescent="0.2">
      <c r="A278" s="22"/>
      <c r="B278" s="22"/>
      <c r="C278" s="38"/>
      <c r="D278" s="22"/>
      <c r="E278" s="22"/>
      <c r="F278" s="22"/>
      <c r="G278" s="22"/>
      <c r="H278" s="22"/>
      <c r="I278" s="22"/>
    </row>
    <row r="279" spans="1:9" ht="15" x14ac:dyDescent="0.2">
      <c r="A279" s="40"/>
      <c r="B279" s="40"/>
      <c r="C279" s="41"/>
      <c r="D279" s="41"/>
      <c r="E279" s="145" t="s">
        <v>176</v>
      </c>
      <c r="F279" s="145"/>
      <c r="G279" s="145"/>
      <c r="H279" s="145"/>
      <c r="I279" s="22"/>
    </row>
    <row r="280" spans="1:9" ht="15" x14ac:dyDescent="0.2">
      <c r="A280" s="40"/>
      <c r="B280" s="42"/>
      <c r="C280" s="43"/>
      <c r="D280" s="43"/>
      <c r="E280" s="145"/>
      <c r="F280" s="145"/>
      <c r="G280" s="145"/>
      <c r="H280" s="145"/>
      <c r="I280" s="22"/>
    </row>
    <row r="281" spans="1:9" ht="15" x14ac:dyDescent="0.2">
      <c r="A281" s="40"/>
      <c r="B281" s="42"/>
      <c r="C281" s="42"/>
      <c r="D281" s="40"/>
      <c r="E281" s="146" t="s">
        <v>165</v>
      </c>
      <c r="F281" s="146"/>
      <c r="G281" s="146"/>
      <c r="H281" s="44" t="s">
        <v>1</v>
      </c>
      <c r="I281" s="22"/>
    </row>
    <row r="282" spans="1:9" ht="15" x14ac:dyDescent="0.2">
      <c r="A282" s="40"/>
      <c r="B282" s="150"/>
      <c r="C282" s="150"/>
      <c r="D282" s="41"/>
      <c r="E282" s="151" t="s">
        <v>177</v>
      </c>
      <c r="F282" s="151"/>
      <c r="G282" s="151"/>
      <c r="H282" s="45">
        <v>4700</v>
      </c>
      <c r="I282" s="22"/>
    </row>
    <row r="283" spans="1:9" ht="15" x14ac:dyDescent="0.2">
      <c r="A283" s="40"/>
      <c r="B283" s="46" t="s">
        <v>36</v>
      </c>
      <c r="C283" s="46"/>
      <c r="D283" s="46"/>
      <c r="E283" s="151" t="s">
        <v>178</v>
      </c>
      <c r="F283" s="151"/>
      <c r="G283" s="151"/>
      <c r="H283" s="45">
        <v>4700</v>
      </c>
      <c r="I283" s="22"/>
    </row>
    <row r="284" spans="1:9" ht="15" x14ac:dyDescent="0.2">
      <c r="A284" s="40"/>
      <c r="B284" s="46" t="s">
        <v>179</v>
      </c>
      <c r="C284" s="46"/>
      <c r="D284" s="46"/>
      <c r="E284" s="151" t="s">
        <v>166</v>
      </c>
      <c r="F284" s="151"/>
      <c r="G284" s="151"/>
      <c r="H284" s="50" t="s">
        <v>218</v>
      </c>
      <c r="I284" s="22"/>
    </row>
    <row r="285" spans="1:9" ht="15" x14ac:dyDescent="0.2">
      <c r="A285" s="40"/>
      <c r="B285" s="46" t="s">
        <v>180</v>
      </c>
      <c r="C285" s="46"/>
      <c r="D285" s="46"/>
      <c r="E285" s="151" t="s">
        <v>181</v>
      </c>
      <c r="F285" s="151"/>
      <c r="G285" s="151"/>
      <c r="H285" s="45">
        <v>470</v>
      </c>
      <c r="I285" s="22"/>
    </row>
    <row r="286" spans="1:9" ht="15" x14ac:dyDescent="0.2">
      <c r="A286" s="40"/>
      <c r="B286" s="40"/>
      <c r="C286" s="47"/>
      <c r="D286" s="47"/>
      <c r="E286" s="151" t="s">
        <v>182</v>
      </c>
      <c r="F286" s="151"/>
      <c r="G286" s="151"/>
      <c r="H286" s="45">
        <v>0</v>
      </c>
      <c r="I286" s="22"/>
    </row>
    <row r="287" spans="1:9" ht="15" x14ac:dyDescent="0.2">
      <c r="A287" s="40"/>
      <c r="B287" s="40"/>
      <c r="C287" s="48"/>
      <c r="D287" s="40"/>
      <c r="E287" s="147" t="s">
        <v>183</v>
      </c>
      <c r="F287" s="148"/>
      <c r="G287" s="149"/>
      <c r="H287" s="49">
        <v>0</v>
      </c>
      <c r="I287" s="22"/>
    </row>
    <row r="288" spans="1:9" ht="15" x14ac:dyDescent="0.2">
      <c r="A288" s="40"/>
      <c r="B288" s="40"/>
      <c r="C288" s="48"/>
      <c r="D288" s="40"/>
      <c r="E288" s="147" t="s">
        <v>193</v>
      </c>
      <c r="F288" s="148"/>
      <c r="G288" s="149"/>
      <c r="H288" s="49">
        <v>0</v>
      </c>
      <c r="I288" s="22"/>
    </row>
  </sheetData>
  <mergeCells count="68">
    <mergeCell ref="C56:D56"/>
    <mergeCell ref="A53:B53"/>
    <mergeCell ref="A3:I3"/>
    <mergeCell ref="A4:I4"/>
    <mergeCell ref="A11:I11"/>
    <mergeCell ref="A15:I15"/>
    <mergeCell ref="A16:I16"/>
    <mergeCell ref="A30:B30"/>
    <mergeCell ref="C35:D35"/>
    <mergeCell ref="C36:D36"/>
    <mergeCell ref="C37:D37"/>
    <mergeCell ref="C58:D58"/>
    <mergeCell ref="A72:B72"/>
    <mergeCell ref="C75:D75"/>
    <mergeCell ref="C76:D76"/>
    <mergeCell ref="C57:D57"/>
    <mergeCell ref="C97:D97"/>
    <mergeCell ref="A113:B113"/>
    <mergeCell ref="C116:D116"/>
    <mergeCell ref="C117:D117"/>
    <mergeCell ref="C77:D77"/>
    <mergeCell ref="A92:B92"/>
    <mergeCell ref="C95:D95"/>
    <mergeCell ref="C96:D96"/>
    <mergeCell ref="C138:D138"/>
    <mergeCell ref="A151:B151"/>
    <mergeCell ref="C155:D155"/>
    <mergeCell ref="C156:D156"/>
    <mergeCell ref="C118:D118"/>
    <mergeCell ref="A133:B133"/>
    <mergeCell ref="C136:D136"/>
    <mergeCell ref="C137:D137"/>
    <mergeCell ref="C176:D176"/>
    <mergeCell ref="A193:B193"/>
    <mergeCell ref="C196:D196"/>
    <mergeCell ref="C197:D197"/>
    <mergeCell ref="C157:D157"/>
    <mergeCell ref="A170:B170"/>
    <mergeCell ref="C174:D174"/>
    <mergeCell ref="C175:D175"/>
    <mergeCell ref="C219:D219"/>
    <mergeCell ref="A233:B233"/>
    <mergeCell ref="C236:D236"/>
    <mergeCell ref="C237:D237"/>
    <mergeCell ref="C198:D198"/>
    <mergeCell ref="A214:B214"/>
    <mergeCell ref="C217:D217"/>
    <mergeCell ref="C218:D218"/>
    <mergeCell ref="C259:D259"/>
    <mergeCell ref="C238:D238"/>
    <mergeCell ref="A254:B254"/>
    <mergeCell ref="C257:D257"/>
    <mergeCell ref="C258:D258"/>
    <mergeCell ref="A272:B272"/>
    <mergeCell ref="C274:D274"/>
    <mergeCell ref="C275:D275"/>
    <mergeCell ref="E287:G287"/>
    <mergeCell ref="E288:G288"/>
    <mergeCell ref="E286:G286"/>
    <mergeCell ref="B282:C282"/>
    <mergeCell ref="E282:G282"/>
    <mergeCell ref="E283:G283"/>
    <mergeCell ref="E284:G284"/>
    <mergeCell ref="E285:G285"/>
    <mergeCell ref="C276:D276"/>
    <mergeCell ref="E279:H279"/>
    <mergeCell ref="E280:H280"/>
    <mergeCell ref="E281:G281"/>
  </mergeCells>
  <phoneticPr fontId="9" type="noConversion"/>
  <pageMargins left="0.39370078740157483" right="0" top="0.55118110236220474" bottom="0.55118110236220474" header="0.31496062992125984" footer="0.31496062992125984"/>
  <pageSetup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273"/>
  <sheetViews>
    <sheetView tabSelected="1" view="pageBreakPreview" topLeftCell="A3" zoomScale="90" zoomScaleNormal="89" zoomScaleSheetLayoutView="90" zoomScalePageLayoutView="85" workbookViewId="0">
      <selection activeCell="D141" sqref="D141"/>
    </sheetView>
  </sheetViews>
  <sheetFormatPr baseColWidth="10" defaultColWidth="11.42578125" defaultRowHeight="14.25" x14ac:dyDescent="0.2"/>
  <cols>
    <col min="1" max="1" width="9.42578125" customWidth="1"/>
    <col min="2" max="2" width="32" customWidth="1"/>
    <col min="3" max="3" width="9.28515625" customWidth="1"/>
    <col min="4" max="4" width="32.42578125" customWidth="1"/>
    <col min="5" max="5" width="9.7109375" style="52" customWidth="1"/>
    <col min="6" max="6" width="12.5703125" style="52" customWidth="1"/>
    <col min="7" max="7" width="9.5703125" style="52" customWidth="1"/>
    <col min="8" max="8" width="16.85546875" style="52" customWidth="1"/>
    <col min="9" max="9" width="9.5703125" style="52" customWidth="1"/>
  </cols>
  <sheetData>
    <row r="1" spans="1:9" x14ac:dyDescent="0.2">
      <c r="C1" s="1"/>
    </row>
    <row r="2" spans="1:9" x14ac:dyDescent="0.2">
      <c r="C2" s="1"/>
    </row>
    <row r="3" spans="1:9" ht="15" customHeight="1" x14ac:dyDescent="0.2">
      <c r="A3" s="141" t="s">
        <v>40</v>
      </c>
      <c r="B3" s="141"/>
      <c r="C3" s="141"/>
      <c r="D3" s="141"/>
      <c r="E3" s="141"/>
      <c r="F3" s="141"/>
      <c r="G3" s="141"/>
      <c r="H3" s="141"/>
      <c r="I3" s="141"/>
    </row>
    <row r="4" spans="1:9" ht="15" customHeight="1" x14ac:dyDescent="0.2">
      <c r="A4" s="141" t="s">
        <v>168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">
      <c r="A5" s="3"/>
      <c r="B5" s="3"/>
      <c r="C5" s="3"/>
      <c r="D5" s="3"/>
      <c r="E5" s="117"/>
      <c r="F5" s="117"/>
      <c r="G5" s="117"/>
      <c r="H5" s="117"/>
      <c r="I5" s="117"/>
    </row>
    <row r="6" spans="1:9" x14ac:dyDescent="0.2">
      <c r="A6" s="51"/>
      <c r="B6" s="3"/>
      <c r="C6" s="3"/>
      <c r="D6" s="3"/>
      <c r="E6" s="117"/>
      <c r="F6" s="117"/>
      <c r="G6" s="117"/>
      <c r="H6" s="117"/>
      <c r="I6" s="117"/>
    </row>
    <row r="7" spans="1:9" x14ac:dyDescent="0.2">
      <c r="B7" s="3"/>
      <c r="C7" s="3"/>
      <c r="D7" s="3"/>
      <c r="E7" s="117"/>
      <c r="F7" s="117"/>
      <c r="G7" s="117"/>
      <c r="H7" s="117"/>
      <c r="I7" s="117"/>
    </row>
    <row r="8" spans="1:9" x14ac:dyDescent="0.2">
      <c r="B8" s="3"/>
      <c r="C8" s="3"/>
      <c r="D8" s="3"/>
      <c r="E8" s="117"/>
      <c r="F8" s="117"/>
      <c r="G8" s="117"/>
      <c r="H8" s="117"/>
      <c r="I8" s="117"/>
    </row>
    <row r="9" spans="1:9" x14ac:dyDescent="0.2">
      <c r="B9" s="3"/>
      <c r="C9" s="3"/>
      <c r="D9" s="3"/>
      <c r="E9" s="117"/>
      <c r="F9" s="117"/>
      <c r="G9" s="117"/>
      <c r="H9" s="117"/>
      <c r="I9" s="117"/>
    </row>
    <row r="10" spans="1:9" x14ac:dyDescent="0.2">
      <c r="B10" s="3"/>
      <c r="C10" s="3"/>
      <c r="D10" s="3"/>
      <c r="E10" s="117"/>
      <c r="F10" s="117"/>
      <c r="G10" s="117"/>
      <c r="H10" s="117"/>
      <c r="I10" s="117"/>
    </row>
    <row r="11" spans="1:9" x14ac:dyDescent="0.2">
      <c r="B11" s="3"/>
      <c r="C11" s="3"/>
      <c r="D11" s="3"/>
      <c r="E11" s="117"/>
      <c r="F11" s="117"/>
      <c r="G11" s="117"/>
      <c r="H11" s="117"/>
      <c r="I11" s="117"/>
    </row>
    <row r="12" spans="1:9" x14ac:dyDescent="0.2">
      <c r="B12" s="3"/>
      <c r="C12" s="3"/>
      <c r="D12" s="3"/>
      <c r="E12" s="117"/>
      <c r="F12" s="117"/>
      <c r="G12" s="117"/>
      <c r="H12" s="117"/>
      <c r="I12" s="117"/>
    </row>
    <row r="13" spans="1:9" x14ac:dyDescent="0.2">
      <c r="A13" s="3"/>
      <c r="B13" s="3"/>
      <c r="C13" s="3"/>
      <c r="D13" s="3"/>
      <c r="E13" s="117"/>
      <c r="F13" s="117"/>
      <c r="G13" s="117"/>
      <c r="H13" s="117"/>
      <c r="I13" s="117"/>
    </row>
    <row r="14" spans="1:9" x14ac:dyDescent="0.2">
      <c r="A14" s="3"/>
      <c r="B14" s="3"/>
      <c r="C14" s="3"/>
      <c r="D14" s="3"/>
      <c r="E14" s="117"/>
      <c r="F14" s="117"/>
      <c r="G14" s="117"/>
      <c r="H14" s="117"/>
      <c r="I14" s="117"/>
    </row>
    <row r="15" spans="1:9" ht="59.25" customHeight="1" x14ac:dyDescent="0.2">
      <c r="A15" s="142" t="s">
        <v>41</v>
      </c>
      <c r="B15" s="142"/>
      <c r="C15" s="142"/>
      <c r="D15" s="142"/>
      <c r="E15" s="142"/>
      <c r="F15" s="142"/>
      <c r="G15" s="142"/>
      <c r="H15" s="142"/>
      <c r="I15" s="142"/>
    </row>
    <row r="16" spans="1:9" ht="59.25" x14ac:dyDescent="0.2">
      <c r="A16" s="39"/>
      <c r="B16" s="39"/>
      <c r="C16" s="39"/>
      <c r="D16" s="39"/>
      <c r="E16" s="117"/>
      <c r="F16" s="117"/>
      <c r="G16" s="117"/>
      <c r="H16" s="117"/>
      <c r="I16" s="117"/>
    </row>
    <row r="17" spans="1:9" ht="59.25" x14ac:dyDescent="0.2">
      <c r="A17" s="39"/>
      <c r="B17" s="39"/>
      <c r="C17" s="39"/>
      <c r="D17" s="39"/>
      <c r="E17" s="117"/>
      <c r="F17" s="117"/>
      <c r="G17" s="117"/>
      <c r="H17" s="117"/>
      <c r="I17" s="117"/>
    </row>
    <row r="18" spans="1:9" ht="23.25" customHeight="1" x14ac:dyDescent="0.2">
      <c r="A18" s="165" t="s">
        <v>235</v>
      </c>
      <c r="B18" s="165"/>
      <c r="C18" s="165"/>
      <c r="D18" s="165"/>
      <c r="E18" s="165"/>
      <c r="F18" s="165"/>
      <c r="G18" s="165"/>
      <c r="H18" s="165"/>
      <c r="I18" s="165"/>
    </row>
    <row r="19" spans="1:9" ht="23.25" customHeight="1" x14ac:dyDescent="0.2">
      <c r="A19" s="143" t="s">
        <v>339</v>
      </c>
      <c r="B19" s="143"/>
      <c r="C19" s="143"/>
      <c r="D19" s="143"/>
      <c r="E19" s="143"/>
      <c r="F19" s="143"/>
      <c r="G19" s="143"/>
      <c r="H19" s="143"/>
      <c r="I19" s="143"/>
    </row>
    <row r="20" spans="1:9" x14ac:dyDescent="0.2">
      <c r="A20" s="4"/>
      <c r="B20" s="4"/>
      <c r="C20" s="3"/>
      <c r="D20" s="4"/>
      <c r="E20" s="118"/>
      <c r="F20" s="118"/>
      <c r="G20" s="118"/>
      <c r="H20" s="118"/>
      <c r="I20" s="118"/>
    </row>
    <row r="21" spans="1:9" ht="58.5" customHeight="1" x14ac:dyDescent="0.2">
      <c r="A21" s="4"/>
      <c r="B21" s="4"/>
      <c r="C21" s="3"/>
      <c r="D21" s="4"/>
      <c r="E21" s="118"/>
      <c r="F21" s="118"/>
      <c r="G21" s="118"/>
      <c r="H21" s="118"/>
      <c r="I21" s="118"/>
    </row>
    <row r="22" spans="1:9" x14ac:dyDescent="0.2">
      <c r="A22" s="4"/>
      <c r="B22" s="4"/>
      <c r="C22" s="3"/>
      <c r="D22" s="4"/>
      <c r="E22" s="118"/>
      <c r="F22" s="118"/>
      <c r="G22" s="118"/>
      <c r="H22" s="118"/>
      <c r="I22" s="118"/>
    </row>
    <row r="23" spans="1:9" x14ac:dyDescent="0.2">
      <c r="A23" s="4"/>
      <c r="B23" s="4"/>
      <c r="C23" s="3"/>
      <c r="D23" s="4"/>
      <c r="E23" s="118"/>
      <c r="F23" s="118"/>
      <c r="G23" s="118"/>
      <c r="H23" s="166">
        <v>1</v>
      </c>
      <c r="I23" s="166"/>
    </row>
    <row r="24" spans="1:9" ht="15" customHeight="1" x14ac:dyDescent="0.2">
      <c r="A24" s="67" t="s">
        <v>0</v>
      </c>
      <c r="B24" s="53"/>
      <c r="D24" s="68"/>
      <c r="E24" s="118"/>
      <c r="F24" s="164" t="s">
        <v>318</v>
      </c>
      <c r="G24" s="164"/>
      <c r="H24" s="164"/>
      <c r="I24" s="164"/>
    </row>
    <row r="25" spans="1:9" ht="15.75" x14ac:dyDescent="0.2">
      <c r="A25" s="66"/>
      <c r="B25" s="53"/>
      <c r="D25" s="53"/>
      <c r="E25" s="118"/>
      <c r="F25" s="118"/>
      <c r="G25" s="118"/>
      <c r="H25" s="118"/>
      <c r="I25" s="118"/>
    </row>
    <row r="26" spans="1:9" s="133" customFormat="1" ht="31.5" customHeight="1" x14ac:dyDescent="0.2">
      <c r="A26" s="132" t="s">
        <v>252</v>
      </c>
      <c r="B26" s="132" t="s">
        <v>44</v>
      </c>
      <c r="C26" s="132" t="s">
        <v>169</v>
      </c>
      <c r="D26" s="132" t="s">
        <v>45</v>
      </c>
      <c r="E26" s="132" t="s">
        <v>46</v>
      </c>
      <c r="F26" s="132" t="s">
        <v>47</v>
      </c>
      <c r="G26" s="132" t="s">
        <v>48</v>
      </c>
      <c r="H26" s="132" t="s">
        <v>49</v>
      </c>
      <c r="I26" s="132" t="s">
        <v>50</v>
      </c>
    </row>
    <row r="27" spans="1:9" ht="21.75" customHeight="1" x14ac:dyDescent="0.2">
      <c r="A27" s="56">
        <v>20</v>
      </c>
      <c r="B27" s="57" t="s">
        <v>312</v>
      </c>
      <c r="C27" s="58">
        <v>2</v>
      </c>
      <c r="D27" s="57" t="s">
        <v>52</v>
      </c>
      <c r="E27" s="119">
        <v>60</v>
      </c>
      <c r="F27" s="119">
        <v>60</v>
      </c>
      <c r="G27" s="119">
        <v>120</v>
      </c>
      <c r="H27" s="119">
        <v>6</v>
      </c>
      <c r="I27" s="120"/>
    </row>
    <row r="28" spans="1:9" ht="21.75" customHeight="1" x14ac:dyDescent="0.2">
      <c r="A28" s="56">
        <v>1</v>
      </c>
      <c r="B28" s="57" t="s">
        <v>286</v>
      </c>
      <c r="C28" s="58">
        <v>3</v>
      </c>
      <c r="D28" s="57" t="s">
        <v>53</v>
      </c>
      <c r="E28" s="119">
        <v>164</v>
      </c>
      <c r="F28" s="119">
        <v>164</v>
      </c>
      <c r="G28" s="119">
        <v>328</v>
      </c>
      <c r="H28" s="119">
        <v>16</v>
      </c>
      <c r="I28" s="120"/>
    </row>
    <row r="29" spans="1:9" hidden="1" x14ac:dyDescent="0.2">
      <c r="A29" s="56"/>
      <c r="B29" s="57"/>
      <c r="C29" s="58"/>
      <c r="D29" s="57"/>
      <c r="E29" s="119"/>
      <c r="F29" s="119"/>
      <c r="G29" s="119">
        <f t="shared" ref="G29" si="0">F29*2</f>
        <v>0</v>
      </c>
      <c r="H29" s="119"/>
      <c r="I29" s="120"/>
    </row>
    <row r="30" spans="1:9" ht="25.5" x14ac:dyDescent="0.2">
      <c r="A30" s="56"/>
      <c r="B30" s="57" t="s">
        <v>286</v>
      </c>
      <c r="C30" s="58">
        <v>5</v>
      </c>
      <c r="D30" s="57" t="s">
        <v>55</v>
      </c>
      <c r="E30" s="119">
        <v>28</v>
      </c>
      <c r="F30" s="119">
        <v>28</v>
      </c>
      <c r="G30" s="119">
        <v>56</v>
      </c>
      <c r="H30" s="119">
        <v>3</v>
      </c>
      <c r="I30" s="120"/>
    </row>
    <row r="31" spans="1:9" ht="15" x14ac:dyDescent="0.2">
      <c r="A31" s="158" t="s">
        <v>56</v>
      </c>
      <c r="B31" s="159"/>
      <c r="C31" s="59"/>
      <c r="D31" s="60">
        <v>4</v>
      </c>
      <c r="E31" s="121">
        <f>SUM(E27:E30)</f>
        <v>252</v>
      </c>
      <c r="F31" s="121">
        <f>SUM(F27:F30)</f>
        <v>252</v>
      </c>
      <c r="G31" s="121">
        <v>504</v>
      </c>
      <c r="H31" s="121">
        <v>25</v>
      </c>
      <c r="I31" s="120"/>
    </row>
    <row r="32" spans="1:9" ht="16.5" thickBot="1" x14ac:dyDescent="0.25">
      <c r="A32" s="61"/>
      <c r="B32" s="61"/>
      <c r="C32" s="91"/>
      <c r="D32" s="69"/>
      <c r="E32" s="122"/>
      <c r="F32" s="122"/>
      <c r="G32" s="122"/>
      <c r="H32" s="122"/>
      <c r="I32" s="123"/>
    </row>
    <row r="33" spans="1:9" s="54" customFormat="1" ht="13.5" thickBot="1" x14ac:dyDescent="0.25">
      <c r="A33" s="77"/>
      <c r="B33" s="62" t="s">
        <v>313</v>
      </c>
      <c r="C33" s="115" t="s">
        <v>234</v>
      </c>
      <c r="D33" s="116"/>
      <c r="E33" s="63"/>
      <c r="F33" s="63"/>
      <c r="G33" s="63"/>
      <c r="H33" s="63"/>
      <c r="I33" s="76"/>
    </row>
    <row r="34" spans="1:9" s="54" customFormat="1" ht="13.5" thickBot="1" x14ac:dyDescent="0.25">
      <c r="A34" s="77"/>
      <c r="B34" s="62" t="s">
        <v>314</v>
      </c>
      <c r="C34" s="156">
        <v>525</v>
      </c>
      <c r="D34" s="157"/>
      <c r="E34" s="63"/>
      <c r="F34" s="63"/>
      <c r="G34" s="63"/>
      <c r="H34" s="63"/>
      <c r="I34" s="76"/>
    </row>
    <row r="35" spans="1:9" s="54" customFormat="1" ht="13.5" thickBot="1" x14ac:dyDescent="0.25">
      <c r="A35" s="71"/>
      <c r="B35" s="62" t="s">
        <v>310</v>
      </c>
      <c r="C35" s="156">
        <v>287.5</v>
      </c>
      <c r="D35" s="157"/>
      <c r="E35" s="77"/>
      <c r="F35" s="77"/>
      <c r="G35" s="77"/>
      <c r="H35" s="77"/>
      <c r="I35" s="77"/>
    </row>
    <row r="36" spans="1:9" s="54" customFormat="1" ht="13.5" thickBot="1" x14ac:dyDescent="0.25">
      <c r="A36" s="71"/>
      <c r="B36" s="63" t="s">
        <v>1</v>
      </c>
      <c r="C36" s="64"/>
      <c r="D36" s="65">
        <v>812.5</v>
      </c>
      <c r="E36" s="77"/>
      <c r="F36" s="77"/>
      <c r="G36" s="77"/>
      <c r="H36" s="77"/>
      <c r="I36" s="77"/>
    </row>
    <row r="37" spans="1:9" ht="12.75" customHeight="1" x14ac:dyDescent="0.2">
      <c r="A37" s="67" t="s">
        <v>2</v>
      </c>
      <c r="B37" s="71"/>
      <c r="C37" s="103"/>
      <c r="D37" s="71"/>
      <c r="E37" s="118"/>
      <c r="F37" s="167"/>
      <c r="G37" s="167"/>
      <c r="H37" s="167"/>
      <c r="I37" s="167"/>
    </row>
    <row r="38" spans="1:9" ht="31.5" customHeight="1" x14ac:dyDescent="0.2">
      <c r="A38" s="132" t="s">
        <v>252</v>
      </c>
      <c r="B38" s="132" t="s">
        <v>44</v>
      </c>
      <c r="C38" s="132" t="s">
        <v>169</v>
      </c>
      <c r="D38" s="132" t="s">
        <v>45</v>
      </c>
      <c r="E38" s="132" t="s">
        <v>46</v>
      </c>
      <c r="F38" s="132" t="s">
        <v>47</v>
      </c>
      <c r="G38" s="132" t="s">
        <v>48</v>
      </c>
      <c r="H38" s="132" t="s">
        <v>49</v>
      </c>
      <c r="I38" s="132" t="s">
        <v>50</v>
      </c>
    </row>
    <row r="39" spans="1:9" ht="20.25" customHeight="1" x14ac:dyDescent="0.2">
      <c r="A39" s="56">
        <v>60</v>
      </c>
      <c r="B39" s="57" t="s">
        <v>253</v>
      </c>
      <c r="C39" s="58">
        <v>6</v>
      </c>
      <c r="D39" s="57" t="s">
        <v>59</v>
      </c>
      <c r="E39" s="119">
        <v>30</v>
      </c>
      <c r="F39" s="119">
        <v>30</v>
      </c>
      <c r="G39" s="119">
        <v>120</v>
      </c>
      <c r="H39" s="119">
        <v>6</v>
      </c>
      <c r="I39" s="108" t="s">
        <v>248</v>
      </c>
    </row>
    <row r="40" spans="1:9" x14ac:dyDescent="0.2">
      <c r="A40" s="56">
        <v>39</v>
      </c>
      <c r="B40" s="57" t="s">
        <v>254</v>
      </c>
      <c r="C40" s="58">
        <v>7</v>
      </c>
      <c r="D40" s="57" t="s">
        <v>60</v>
      </c>
      <c r="E40" s="119">
        <v>36</v>
      </c>
      <c r="F40" s="119">
        <v>36</v>
      </c>
      <c r="G40" s="119">
        <v>144</v>
      </c>
      <c r="H40" s="119">
        <v>8</v>
      </c>
      <c r="I40" s="108" t="s">
        <v>248</v>
      </c>
    </row>
    <row r="41" spans="1:9" ht="15" customHeight="1" x14ac:dyDescent="0.2">
      <c r="A41" s="56"/>
      <c r="B41" s="57" t="s">
        <v>254</v>
      </c>
      <c r="C41" s="58">
        <v>8</v>
      </c>
      <c r="D41" s="57" t="s">
        <v>61</v>
      </c>
      <c r="E41" s="119">
        <v>31</v>
      </c>
      <c r="F41" s="119">
        <v>31</v>
      </c>
      <c r="G41" s="119">
        <v>62</v>
      </c>
      <c r="H41" s="119">
        <v>3</v>
      </c>
      <c r="I41" s="120"/>
    </row>
    <row r="42" spans="1:9" x14ac:dyDescent="0.2">
      <c r="A42" s="56">
        <v>27</v>
      </c>
      <c r="B42" s="57" t="s">
        <v>255</v>
      </c>
      <c r="C42" s="58">
        <v>10</v>
      </c>
      <c r="D42" s="57" t="s">
        <v>258</v>
      </c>
      <c r="E42" s="119">
        <v>12</v>
      </c>
      <c r="F42" s="119">
        <v>12</v>
      </c>
      <c r="G42" s="119">
        <v>48</v>
      </c>
      <c r="H42" s="119">
        <v>2</v>
      </c>
      <c r="I42" s="108" t="s">
        <v>248</v>
      </c>
    </row>
    <row r="43" spans="1:9" ht="25.5" x14ac:dyDescent="0.2">
      <c r="A43" s="56"/>
      <c r="B43" s="57" t="s">
        <v>255</v>
      </c>
      <c r="C43" s="58">
        <v>11</v>
      </c>
      <c r="D43" s="57" t="s">
        <v>64</v>
      </c>
      <c r="E43" s="119">
        <v>49</v>
      </c>
      <c r="F43" s="119">
        <v>49</v>
      </c>
      <c r="G43" s="119">
        <v>98</v>
      </c>
      <c r="H43" s="119">
        <v>5</v>
      </c>
      <c r="I43" s="120"/>
    </row>
    <row r="44" spans="1:9" x14ac:dyDescent="0.2">
      <c r="A44" s="56">
        <v>24</v>
      </c>
      <c r="B44" s="57" t="s">
        <v>256</v>
      </c>
      <c r="C44" s="58">
        <v>12</v>
      </c>
      <c r="D44" s="57" t="s">
        <v>65</v>
      </c>
      <c r="E44" s="119">
        <v>33</v>
      </c>
      <c r="F44" s="119">
        <v>33</v>
      </c>
      <c r="G44" s="119">
        <v>66</v>
      </c>
      <c r="H44" s="119">
        <v>3</v>
      </c>
      <c r="I44" s="120"/>
    </row>
    <row r="45" spans="1:9" x14ac:dyDescent="0.2">
      <c r="A45" s="56"/>
      <c r="B45" s="57" t="s">
        <v>257</v>
      </c>
      <c r="C45" s="58">
        <v>13</v>
      </c>
      <c r="D45" s="57" t="s">
        <v>66</v>
      </c>
      <c r="E45" s="119">
        <v>12</v>
      </c>
      <c r="F45" s="119">
        <v>12</v>
      </c>
      <c r="G45" s="119">
        <v>48</v>
      </c>
      <c r="H45" s="119">
        <v>2</v>
      </c>
      <c r="I45" s="108" t="s">
        <v>248</v>
      </c>
    </row>
    <row r="46" spans="1:9" ht="15" x14ac:dyDescent="0.2">
      <c r="A46" s="158" t="s">
        <v>56</v>
      </c>
      <c r="B46" s="159"/>
      <c r="C46" s="73"/>
      <c r="D46" s="74">
        <v>8</v>
      </c>
      <c r="E46" s="121">
        <f>SUM(E39:E45)</f>
        <v>203</v>
      </c>
      <c r="F46" s="121">
        <f>SUM(F39:F45)</f>
        <v>203</v>
      </c>
      <c r="G46" s="121">
        <f>SUM(G39:G45)</f>
        <v>586</v>
      </c>
      <c r="H46" s="121">
        <f>SUM(H39:H45)</f>
        <v>29</v>
      </c>
      <c r="I46" s="128"/>
    </row>
    <row r="47" spans="1:9" ht="15.75" thickBot="1" x14ac:dyDescent="0.25">
      <c r="A47" s="63"/>
      <c r="B47" s="63"/>
      <c r="C47" s="75"/>
      <c r="D47" s="75"/>
      <c r="E47" s="122"/>
      <c r="F47" s="122"/>
      <c r="G47" s="122"/>
      <c r="H47" s="122"/>
      <c r="I47" s="123"/>
    </row>
    <row r="48" spans="1:9" s="54" customFormat="1" ht="13.5" thickBot="1" x14ac:dyDescent="0.25">
      <c r="A48" s="77"/>
      <c r="B48" s="62" t="s">
        <v>316</v>
      </c>
      <c r="C48" s="162" t="s">
        <v>234</v>
      </c>
      <c r="D48" s="163"/>
      <c r="E48" s="77"/>
      <c r="F48" s="77"/>
      <c r="G48" s="77"/>
      <c r="H48" s="77"/>
      <c r="I48" s="77"/>
    </row>
    <row r="49" spans="1:9" s="54" customFormat="1" ht="13.5" thickBot="1" x14ac:dyDescent="0.25">
      <c r="A49" s="77"/>
      <c r="B49" s="62" t="s">
        <v>315</v>
      </c>
      <c r="C49" s="156">
        <v>610</v>
      </c>
      <c r="D49" s="157"/>
      <c r="E49" s="77"/>
      <c r="F49" s="77"/>
      <c r="G49" s="77"/>
      <c r="H49" s="77"/>
      <c r="I49" s="77"/>
    </row>
    <row r="50" spans="1:9" s="54" customFormat="1" ht="13.5" thickBot="1" x14ac:dyDescent="0.25">
      <c r="A50" s="71"/>
      <c r="B50" s="62" t="s">
        <v>317</v>
      </c>
      <c r="C50" s="156">
        <v>333.5</v>
      </c>
      <c r="D50" s="157"/>
      <c r="E50" s="71"/>
      <c r="F50" s="71"/>
      <c r="G50" s="71"/>
      <c r="H50" s="71"/>
      <c r="I50" s="71"/>
    </row>
    <row r="51" spans="1:9" s="54" customFormat="1" ht="13.5" thickBot="1" x14ac:dyDescent="0.25">
      <c r="B51" s="78" t="s">
        <v>1</v>
      </c>
      <c r="C51" s="79"/>
      <c r="D51" s="80">
        <f>SUM(C49:D50)</f>
        <v>943.5</v>
      </c>
    </row>
    <row r="52" spans="1:9" ht="15.75" x14ac:dyDescent="0.2">
      <c r="A52" s="70"/>
      <c r="B52" s="81"/>
      <c r="C52" s="82"/>
      <c r="D52" s="83"/>
      <c r="I52" s="52">
        <v>2</v>
      </c>
    </row>
    <row r="53" spans="1:9" ht="14.25" customHeight="1" x14ac:dyDescent="0.2">
      <c r="A53" s="67" t="s">
        <v>6</v>
      </c>
      <c r="B53" s="84"/>
      <c r="C53" s="85"/>
      <c r="D53" s="86"/>
      <c r="F53" s="167" t="s">
        <v>318</v>
      </c>
      <c r="G53" s="167"/>
      <c r="H53" s="167"/>
      <c r="I53" s="167"/>
    </row>
    <row r="54" spans="1:9" ht="30" customHeight="1" x14ac:dyDescent="0.2">
      <c r="A54" s="132" t="s">
        <v>252</v>
      </c>
      <c r="B54" s="132" t="s">
        <v>44</v>
      </c>
      <c r="C54" s="132" t="s">
        <v>169</v>
      </c>
      <c r="D54" s="132" t="s">
        <v>45</v>
      </c>
      <c r="E54" s="132" t="s">
        <v>46</v>
      </c>
      <c r="F54" s="132" t="s">
        <v>47</v>
      </c>
      <c r="G54" s="132" t="s">
        <v>48</v>
      </c>
      <c r="H54" s="132" t="s">
        <v>49</v>
      </c>
      <c r="I54" s="132" t="s">
        <v>50</v>
      </c>
    </row>
    <row r="55" spans="1:9" x14ac:dyDescent="0.2">
      <c r="A55" s="56">
        <v>23</v>
      </c>
      <c r="B55" s="57" t="s">
        <v>259</v>
      </c>
      <c r="C55" s="58">
        <v>14</v>
      </c>
      <c r="D55" s="134" t="s">
        <v>69</v>
      </c>
      <c r="E55" s="119">
        <v>55</v>
      </c>
      <c r="F55" s="119">
        <v>55</v>
      </c>
      <c r="G55" s="119">
        <v>110</v>
      </c>
      <c r="H55" s="119">
        <v>5</v>
      </c>
      <c r="I55" s="120"/>
    </row>
    <row r="56" spans="1:9" ht="25.5" x14ac:dyDescent="0.2">
      <c r="A56" s="56"/>
      <c r="B56" s="57" t="s">
        <v>259</v>
      </c>
      <c r="C56" s="58">
        <v>15</v>
      </c>
      <c r="D56" s="57" t="s">
        <v>70</v>
      </c>
      <c r="E56" s="119">
        <v>71</v>
      </c>
      <c r="F56" s="119">
        <v>71</v>
      </c>
      <c r="G56" s="119">
        <v>142</v>
      </c>
      <c r="H56" s="119">
        <v>7</v>
      </c>
      <c r="I56" s="120"/>
    </row>
    <row r="57" spans="1:9" ht="15" x14ac:dyDescent="0.25">
      <c r="A57" s="56">
        <v>56</v>
      </c>
      <c r="B57" s="57" t="s">
        <v>260</v>
      </c>
      <c r="C57" s="58">
        <v>16</v>
      </c>
      <c r="D57" s="57" t="s">
        <v>71</v>
      </c>
      <c r="E57" s="119">
        <v>11</v>
      </c>
      <c r="F57" s="119">
        <v>11</v>
      </c>
      <c r="G57" s="119">
        <v>22</v>
      </c>
      <c r="H57" s="119">
        <v>1</v>
      </c>
      <c r="I57" s="127"/>
    </row>
    <row r="58" spans="1:9" ht="25.5" x14ac:dyDescent="0.2">
      <c r="A58" s="56">
        <v>49</v>
      </c>
      <c r="B58" s="57" t="s">
        <v>261</v>
      </c>
      <c r="C58" s="58">
        <v>17</v>
      </c>
      <c r="D58" s="57" t="s">
        <v>171</v>
      </c>
      <c r="E58" s="119">
        <v>36</v>
      </c>
      <c r="F58" s="119">
        <v>36</v>
      </c>
      <c r="G58" s="119">
        <v>72</v>
      </c>
      <c r="H58" s="119">
        <v>4</v>
      </c>
      <c r="I58" s="120"/>
    </row>
    <row r="59" spans="1:9" ht="25.5" x14ac:dyDescent="0.2">
      <c r="A59" s="56"/>
      <c r="B59" s="57" t="s">
        <v>262</v>
      </c>
      <c r="C59" s="58">
        <v>18</v>
      </c>
      <c r="D59" s="57" t="s">
        <v>172</v>
      </c>
      <c r="E59" s="119">
        <v>23</v>
      </c>
      <c r="F59" s="119">
        <v>23</v>
      </c>
      <c r="G59" s="119">
        <v>46</v>
      </c>
      <c r="H59" s="119">
        <v>2</v>
      </c>
      <c r="I59" s="120"/>
    </row>
    <row r="60" spans="1:9" x14ac:dyDescent="0.2">
      <c r="A60" s="56">
        <v>11</v>
      </c>
      <c r="B60" s="57" t="s">
        <v>263</v>
      </c>
      <c r="C60" s="58">
        <v>19</v>
      </c>
      <c r="D60" s="57" t="s">
        <v>74</v>
      </c>
      <c r="E60" s="119">
        <v>27</v>
      </c>
      <c r="F60" s="119">
        <v>27</v>
      </c>
      <c r="G60" s="119">
        <v>54</v>
      </c>
      <c r="H60" s="119">
        <v>3</v>
      </c>
      <c r="I60" s="108"/>
    </row>
    <row r="61" spans="1:9" x14ac:dyDescent="0.2">
      <c r="A61" s="56"/>
      <c r="B61" s="57" t="s">
        <v>264</v>
      </c>
      <c r="C61" s="58">
        <v>20</v>
      </c>
      <c r="D61" s="57" t="s">
        <v>75</v>
      </c>
      <c r="E61" s="119">
        <v>21</v>
      </c>
      <c r="F61" s="119">
        <v>21</v>
      </c>
      <c r="G61" s="119">
        <v>42</v>
      </c>
      <c r="H61" s="119">
        <v>2</v>
      </c>
      <c r="I61" s="120"/>
    </row>
    <row r="62" spans="1:9" ht="15" x14ac:dyDescent="0.2">
      <c r="A62" s="158" t="s">
        <v>56</v>
      </c>
      <c r="B62" s="159"/>
      <c r="C62" s="73"/>
      <c r="D62" s="74">
        <v>7</v>
      </c>
      <c r="E62" s="121">
        <f>SUM(E55:E61)</f>
        <v>244</v>
      </c>
      <c r="F62" s="121">
        <f>SUM(F55:F61)</f>
        <v>244</v>
      </c>
      <c r="G62" s="121">
        <f>SUM(G55:G61)</f>
        <v>488</v>
      </c>
      <c r="H62" s="121">
        <v>24</v>
      </c>
    </row>
    <row r="63" spans="1:9" ht="15.75" thickBot="1" x14ac:dyDescent="0.25">
      <c r="A63" s="63"/>
      <c r="B63" s="63"/>
      <c r="C63" s="75"/>
      <c r="D63" s="75"/>
      <c r="E63" s="122"/>
      <c r="F63" s="122"/>
      <c r="G63" s="122"/>
      <c r="H63" s="122"/>
    </row>
    <row r="64" spans="1:9" ht="15" thickBot="1" x14ac:dyDescent="0.25">
      <c r="A64" s="77"/>
      <c r="B64" s="62" t="s">
        <v>319</v>
      </c>
      <c r="C64" s="154" t="s">
        <v>57</v>
      </c>
      <c r="D64" s="155"/>
      <c r="E64" s="125"/>
      <c r="F64" s="125"/>
      <c r="G64" s="125"/>
      <c r="H64" s="125"/>
      <c r="I64" s="125"/>
    </row>
    <row r="65" spans="1:9" ht="15" thickBot="1" x14ac:dyDescent="0.25">
      <c r="A65" s="77"/>
      <c r="B65" s="62" t="s">
        <v>320</v>
      </c>
      <c r="C65" s="156">
        <v>508</v>
      </c>
      <c r="D65" s="157"/>
      <c r="E65" s="125"/>
      <c r="F65" s="125"/>
      <c r="G65" s="125"/>
      <c r="H65" s="125"/>
      <c r="I65" s="125"/>
    </row>
    <row r="66" spans="1:9" ht="15" thickBot="1" x14ac:dyDescent="0.25">
      <c r="A66" s="71"/>
      <c r="B66" s="62" t="s">
        <v>321</v>
      </c>
      <c r="C66" s="156">
        <v>276</v>
      </c>
      <c r="D66" s="157"/>
      <c r="E66" s="118"/>
      <c r="F66" s="118"/>
      <c r="G66" s="118"/>
      <c r="H66" s="118"/>
      <c r="I66" s="118"/>
    </row>
    <row r="67" spans="1:9" ht="15" thickBot="1" x14ac:dyDescent="0.25">
      <c r="A67" s="71"/>
      <c r="B67" s="63" t="s">
        <v>1</v>
      </c>
      <c r="C67" s="64"/>
      <c r="D67" s="65">
        <v>784</v>
      </c>
      <c r="E67" s="118"/>
      <c r="F67" s="118"/>
      <c r="G67" s="118"/>
      <c r="H67" s="118"/>
      <c r="I67" s="118"/>
    </row>
    <row r="68" spans="1:9" x14ac:dyDescent="0.2">
      <c r="A68" s="67" t="s">
        <v>8</v>
      </c>
      <c r="B68" s="63"/>
      <c r="C68" s="64"/>
      <c r="D68" s="77"/>
      <c r="E68" s="118"/>
      <c r="F68" s="167"/>
      <c r="G68" s="167"/>
      <c r="H68" s="167"/>
      <c r="I68" s="167"/>
    </row>
    <row r="69" spans="1:9" ht="32.25" customHeight="1" x14ac:dyDescent="0.2">
      <c r="A69" s="132" t="s">
        <v>252</v>
      </c>
      <c r="B69" s="132" t="s">
        <v>44</v>
      </c>
      <c r="C69" s="132" t="s">
        <v>169</v>
      </c>
      <c r="D69" s="132" t="s">
        <v>45</v>
      </c>
      <c r="E69" s="132" t="s">
        <v>46</v>
      </c>
      <c r="F69" s="132" t="s">
        <v>47</v>
      </c>
      <c r="G69" s="132" t="s">
        <v>48</v>
      </c>
      <c r="H69" s="132" t="s">
        <v>49</v>
      </c>
      <c r="I69" s="132" t="s">
        <v>50</v>
      </c>
    </row>
    <row r="70" spans="1:9" x14ac:dyDescent="0.2">
      <c r="A70" s="56">
        <v>49</v>
      </c>
      <c r="B70" s="57" t="s">
        <v>265</v>
      </c>
      <c r="C70" s="58">
        <v>21</v>
      </c>
      <c r="D70" s="57" t="s">
        <v>274</v>
      </c>
      <c r="E70" s="119">
        <v>41</v>
      </c>
      <c r="F70" s="119">
        <v>41</v>
      </c>
      <c r="G70" s="119">
        <v>82</v>
      </c>
      <c r="H70" s="119">
        <v>4</v>
      </c>
      <c r="I70" s="120"/>
    </row>
    <row r="71" spans="1:9" x14ac:dyDescent="0.2">
      <c r="A71" s="56"/>
      <c r="B71" s="57" t="s">
        <v>78</v>
      </c>
      <c r="C71" s="58">
        <v>22</v>
      </c>
      <c r="D71" s="57" t="s">
        <v>275</v>
      </c>
      <c r="E71" s="119">
        <v>35</v>
      </c>
      <c r="F71" s="119">
        <v>35</v>
      </c>
      <c r="G71" s="119">
        <v>70</v>
      </c>
      <c r="H71" s="119">
        <v>3</v>
      </c>
      <c r="I71" s="108"/>
    </row>
    <row r="72" spans="1:9" ht="24.75" x14ac:dyDescent="0.2">
      <c r="A72" s="56">
        <v>14</v>
      </c>
      <c r="B72" s="57" t="s">
        <v>268</v>
      </c>
      <c r="C72" s="58">
        <v>23</v>
      </c>
      <c r="D72" s="57" t="s">
        <v>81</v>
      </c>
      <c r="E72" s="119">
        <v>45</v>
      </c>
      <c r="F72" s="119">
        <v>45</v>
      </c>
      <c r="G72" s="119">
        <v>180</v>
      </c>
      <c r="H72" s="119">
        <v>7</v>
      </c>
      <c r="I72" s="108" t="s">
        <v>248</v>
      </c>
    </row>
    <row r="73" spans="1:9" ht="24.75" x14ac:dyDescent="0.2">
      <c r="A73" s="56"/>
      <c r="B73" s="57" t="s">
        <v>269</v>
      </c>
      <c r="C73" s="58">
        <v>24</v>
      </c>
      <c r="D73" s="57" t="s">
        <v>82</v>
      </c>
      <c r="E73" s="119">
        <v>105</v>
      </c>
      <c r="F73" s="119">
        <v>105</v>
      </c>
      <c r="G73" s="119">
        <v>210</v>
      </c>
      <c r="H73" s="119">
        <v>10</v>
      </c>
      <c r="I73" s="120"/>
    </row>
    <row r="74" spans="1:9" ht="25.5" x14ac:dyDescent="0.2">
      <c r="A74" s="56">
        <v>15</v>
      </c>
      <c r="B74" s="57" t="s">
        <v>266</v>
      </c>
      <c r="C74" s="58">
        <v>25</v>
      </c>
      <c r="D74" s="57" t="s">
        <v>84</v>
      </c>
      <c r="E74" s="119">
        <v>61</v>
      </c>
      <c r="F74" s="119">
        <v>61</v>
      </c>
      <c r="G74" s="119">
        <v>122</v>
      </c>
      <c r="H74" s="119">
        <v>6</v>
      </c>
      <c r="I74" s="136" t="s">
        <v>233</v>
      </c>
    </row>
    <row r="75" spans="1:9" ht="25.5" x14ac:dyDescent="0.25">
      <c r="A75" s="56"/>
      <c r="B75" s="57" t="s">
        <v>266</v>
      </c>
      <c r="C75" s="58">
        <v>26</v>
      </c>
      <c r="D75" s="57" t="s">
        <v>85</v>
      </c>
      <c r="E75" s="119">
        <v>40</v>
      </c>
      <c r="F75" s="119">
        <v>40</v>
      </c>
      <c r="G75" s="119">
        <v>80</v>
      </c>
      <c r="H75" s="119">
        <v>4</v>
      </c>
      <c r="I75" s="127"/>
    </row>
    <row r="76" spans="1:9" x14ac:dyDescent="0.2">
      <c r="A76" s="56">
        <v>36</v>
      </c>
      <c r="B76" s="57" t="s">
        <v>267</v>
      </c>
      <c r="C76" s="58">
        <v>27</v>
      </c>
      <c r="D76" s="57" t="s">
        <v>87</v>
      </c>
      <c r="E76" s="119">
        <v>31</v>
      </c>
      <c r="F76" s="119">
        <v>31</v>
      </c>
      <c r="G76" s="119">
        <v>62</v>
      </c>
      <c r="H76" s="119">
        <v>3</v>
      </c>
      <c r="I76" s="120"/>
    </row>
    <row r="77" spans="1:9" ht="15" x14ac:dyDescent="0.2">
      <c r="A77" s="158" t="s">
        <v>56</v>
      </c>
      <c r="B77" s="159"/>
      <c r="C77" s="73"/>
      <c r="D77" s="74">
        <v>7</v>
      </c>
      <c r="E77" s="121">
        <f>SUM(E70:E76)</f>
        <v>358</v>
      </c>
      <c r="F77" s="121">
        <f>SUM(F70:F76)</f>
        <v>358</v>
      </c>
      <c r="G77" s="121">
        <f>SUM(G70:G76)</f>
        <v>806</v>
      </c>
      <c r="H77" s="121">
        <f>SUM(H70:H76)</f>
        <v>37</v>
      </c>
      <c r="I77" s="128"/>
    </row>
    <row r="78" spans="1:9" ht="15.75" thickBot="1" x14ac:dyDescent="0.25">
      <c r="A78" s="63"/>
      <c r="B78" s="63"/>
      <c r="C78" s="75"/>
      <c r="D78" s="75"/>
      <c r="E78" s="124"/>
      <c r="F78" s="124"/>
      <c r="G78" s="124"/>
      <c r="H78" s="124"/>
      <c r="I78" s="123"/>
    </row>
    <row r="79" spans="1:9" ht="15" thickBot="1" x14ac:dyDescent="0.25">
      <c r="A79" s="77"/>
      <c r="B79" s="62" t="s">
        <v>322</v>
      </c>
      <c r="C79" s="154" t="s">
        <v>57</v>
      </c>
      <c r="D79" s="155"/>
      <c r="E79" s="125"/>
      <c r="F79" s="125"/>
      <c r="G79" s="125"/>
      <c r="H79" s="125"/>
      <c r="I79" s="125"/>
    </row>
    <row r="80" spans="1:9" ht="15" thickBot="1" x14ac:dyDescent="0.25">
      <c r="A80" s="77"/>
      <c r="B80" s="62" t="s">
        <v>323</v>
      </c>
      <c r="C80" s="156">
        <v>839.5</v>
      </c>
      <c r="D80" s="157"/>
      <c r="E80" s="125"/>
      <c r="F80" s="125"/>
      <c r="G80" s="125"/>
      <c r="H80" s="125"/>
      <c r="I80" s="125"/>
    </row>
    <row r="81" spans="1:9" ht="15" thickBot="1" x14ac:dyDescent="0.25">
      <c r="A81" s="71"/>
      <c r="B81" s="62" t="s">
        <v>324</v>
      </c>
      <c r="C81" s="156">
        <v>425.5</v>
      </c>
      <c r="D81" s="157"/>
      <c r="E81" s="118"/>
      <c r="F81" s="118"/>
      <c r="G81" s="118"/>
      <c r="H81" s="118"/>
      <c r="I81" s="118"/>
    </row>
    <row r="82" spans="1:9" ht="15" thickBot="1" x14ac:dyDescent="0.25">
      <c r="A82" s="54"/>
      <c r="B82" s="78" t="s">
        <v>1</v>
      </c>
      <c r="C82" s="79"/>
      <c r="D82" s="80">
        <f>(C80+C81)</f>
        <v>1265</v>
      </c>
      <c r="I82" s="52">
        <v>3</v>
      </c>
    </row>
    <row r="83" spans="1:9" ht="14.25" customHeight="1" x14ac:dyDescent="0.2">
      <c r="A83" s="67" t="s">
        <v>9</v>
      </c>
      <c r="B83" s="71"/>
      <c r="C83" s="72"/>
      <c r="D83" s="71"/>
      <c r="E83" s="118"/>
      <c r="F83" s="167" t="s">
        <v>318</v>
      </c>
      <c r="G83" s="167"/>
      <c r="H83" s="167"/>
      <c r="I83" s="167"/>
    </row>
    <row r="84" spans="1:9" ht="31.5" customHeight="1" x14ac:dyDescent="0.2">
      <c r="A84" s="132" t="s">
        <v>252</v>
      </c>
      <c r="B84" s="132" t="s">
        <v>44</v>
      </c>
      <c r="C84" s="132" t="s">
        <v>169</v>
      </c>
      <c r="D84" s="132" t="s">
        <v>45</v>
      </c>
      <c r="E84" s="132" t="s">
        <v>46</v>
      </c>
      <c r="F84" s="132" t="s">
        <v>47</v>
      </c>
      <c r="G84" s="132" t="s">
        <v>48</v>
      </c>
      <c r="H84" s="132" t="s">
        <v>49</v>
      </c>
      <c r="I84" s="132" t="s">
        <v>50</v>
      </c>
    </row>
    <row r="85" spans="1:9" x14ac:dyDescent="0.2">
      <c r="A85" s="56">
        <v>22</v>
      </c>
      <c r="B85" s="57" t="s">
        <v>10</v>
      </c>
      <c r="C85" s="58">
        <v>28</v>
      </c>
      <c r="D85" s="57" t="s">
        <v>88</v>
      </c>
      <c r="E85" s="119">
        <v>49</v>
      </c>
      <c r="F85" s="119">
        <v>49</v>
      </c>
      <c r="G85" s="119">
        <v>98</v>
      </c>
      <c r="H85" s="119">
        <v>5</v>
      </c>
      <c r="I85" s="120"/>
    </row>
    <row r="86" spans="1:9" ht="15" x14ac:dyDescent="0.25">
      <c r="A86" s="56"/>
      <c r="B86" s="57" t="s">
        <v>10</v>
      </c>
      <c r="C86" s="58">
        <v>29</v>
      </c>
      <c r="D86" s="57" t="s">
        <v>89</v>
      </c>
      <c r="E86" s="119">
        <v>49</v>
      </c>
      <c r="F86" s="119">
        <v>49</v>
      </c>
      <c r="G86" s="119">
        <v>98</v>
      </c>
      <c r="H86" s="119">
        <v>5</v>
      </c>
      <c r="I86" s="127"/>
    </row>
    <row r="87" spans="1:9" ht="25.5" x14ac:dyDescent="0.2">
      <c r="A87" s="56">
        <v>38</v>
      </c>
      <c r="B87" s="57" t="s">
        <v>270</v>
      </c>
      <c r="C87" s="58">
        <v>30</v>
      </c>
      <c r="D87" s="57" t="s">
        <v>91</v>
      </c>
      <c r="E87" s="119">
        <v>69</v>
      </c>
      <c r="F87" s="119">
        <v>69</v>
      </c>
      <c r="G87" s="119">
        <v>138</v>
      </c>
      <c r="H87" s="119">
        <v>7</v>
      </c>
      <c r="I87" s="108"/>
    </row>
    <row r="88" spans="1:9" ht="25.5" x14ac:dyDescent="0.2">
      <c r="A88" s="56"/>
      <c r="B88" s="57" t="s">
        <v>270</v>
      </c>
      <c r="C88" s="58">
        <v>31</v>
      </c>
      <c r="D88" s="57" t="s">
        <v>92</v>
      </c>
      <c r="E88" s="119">
        <v>74</v>
      </c>
      <c r="F88" s="119">
        <v>74</v>
      </c>
      <c r="G88" s="119">
        <v>148</v>
      </c>
      <c r="H88" s="119">
        <v>7</v>
      </c>
      <c r="I88" s="108"/>
    </row>
    <row r="89" spans="1:9" ht="25.5" x14ac:dyDescent="0.2">
      <c r="A89" s="56">
        <v>37</v>
      </c>
      <c r="B89" s="57" t="s">
        <v>271</v>
      </c>
      <c r="C89" s="58">
        <v>32</v>
      </c>
      <c r="D89" s="57" t="s">
        <v>93</v>
      </c>
      <c r="E89" s="119">
        <v>18</v>
      </c>
      <c r="F89" s="119">
        <v>18</v>
      </c>
      <c r="G89" s="119">
        <v>36</v>
      </c>
      <c r="H89" s="119">
        <v>2</v>
      </c>
      <c r="I89" s="87"/>
    </row>
    <row r="90" spans="1:9" ht="25.5" x14ac:dyDescent="0.2">
      <c r="A90" s="56"/>
      <c r="B90" s="57" t="s">
        <v>271</v>
      </c>
      <c r="C90" s="58">
        <v>33</v>
      </c>
      <c r="D90" s="57" t="s">
        <v>94</v>
      </c>
      <c r="E90" s="119">
        <v>26</v>
      </c>
      <c r="F90" s="119">
        <v>26</v>
      </c>
      <c r="G90" s="119">
        <v>52</v>
      </c>
      <c r="H90" s="119">
        <v>3</v>
      </c>
      <c r="I90" s="87" t="s">
        <v>233</v>
      </c>
    </row>
    <row r="91" spans="1:9" ht="25.5" x14ac:dyDescent="0.2">
      <c r="A91" s="56">
        <v>35</v>
      </c>
      <c r="B91" s="57" t="s">
        <v>273</v>
      </c>
      <c r="C91" s="58">
        <v>34</v>
      </c>
      <c r="D91" s="57" t="s">
        <v>96</v>
      </c>
      <c r="E91" s="119">
        <v>19</v>
      </c>
      <c r="F91" s="119">
        <v>19</v>
      </c>
      <c r="G91" s="119">
        <v>38</v>
      </c>
      <c r="H91" s="119">
        <v>2</v>
      </c>
      <c r="I91" s="87"/>
    </row>
    <row r="92" spans="1:9" ht="25.5" x14ac:dyDescent="0.2">
      <c r="A92" s="56"/>
      <c r="B92" s="57" t="s">
        <v>272</v>
      </c>
      <c r="C92" s="58">
        <v>35</v>
      </c>
      <c r="D92" s="57" t="s">
        <v>97</v>
      </c>
      <c r="E92" s="119">
        <v>19</v>
      </c>
      <c r="F92" s="119">
        <v>19</v>
      </c>
      <c r="G92" s="119">
        <v>38</v>
      </c>
      <c r="H92" s="119">
        <v>2</v>
      </c>
      <c r="I92" s="87"/>
    </row>
    <row r="93" spans="1:9" ht="15.75" thickBot="1" x14ac:dyDescent="0.25">
      <c r="A93" s="160" t="s">
        <v>56</v>
      </c>
      <c r="B93" s="161"/>
      <c r="C93" s="73"/>
      <c r="D93" s="74">
        <v>8</v>
      </c>
      <c r="E93" s="121">
        <f>SUM(E85:E92)</f>
        <v>323</v>
      </c>
      <c r="F93" s="121">
        <f>SUM(F85:F92)</f>
        <v>323</v>
      </c>
      <c r="G93" s="121">
        <f>SUM(G85:G92)</f>
        <v>646</v>
      </c>
      <c r="H93" s="121">
        <f>SUM(H85:H92)</f>
        <v>33</v>
      </c>
      <c r="I93" s="123"/>
    </row>
    <row r="94" spans="1:9" ht="15" thickBot="1" x14ac:dyDescent="0.25">
      <c r="A94" s="77"/>
      <c r="B94" s="62" t="s">
        <v>341</v>
      </c>
      <c r="C94" s="154" t="s">
        <v>57</v>
      </c>
      <c r="D94" s="155"/>
      <c r="E94" s="125"/>
      <c r="F94" s="125"/>
      <c r="G94" s="125"/>
      <c r="H94" s="125"/>
      <c r="I94" s="125"/>
    </row>
    <row r="95" spans="1:9" ht="15" thickBot="1" x14ac:dyDescent="0.25">
      <c r="A95" s="77"/>
      <c r="B95" s="62" t="s">
        <v>342</v>
      </c>
      <c r="C95" s="156">
        <v>672.5</v>
      </c>
      <c r="D95" s="157"/>
      <c r="E95" s="125"/>
      <c r="F95" s="125"/>
      <c r="G95" s="125"/>
      <c r="H95" s="125"/>
      <c r="I95" s="125"/>
    </row>
    <row r="96" spans="1:9" ht="15" thickBot="1" x14ac:dyDescent="0.25">
      <c r="A96" s="71"/>
      <c r="B96" s="62" t="s">
        <v>343</v>
      </c>
      <c r="C96" s="156">
        <v>379.5</v>
      </c>
      <c r="D96" s="157"/>
      <c r="E96" s="118"/>
      <c r="F96" s="118"/>
      <c r="G96" s="118"/>
      <c r="H96" s="118"/>
      <c r="I96" s="118"/>
    </row>
    <row r="97" spans="1:9" ht="15" thickBot="1" x14ac:dyDescent="0.25">
      <c r="A97" s="71"/>
      <c r="B97" s="63" t="s">
        <v>1</v>
      </c>
      <c r="C97" s="64"/>
      <c r="D97" s="65">
        <f>SUM(C95:D96)</f>
        <v>1052</v>
      </c>
      <c r="E97" s="135"/>
      <c r="F97" s="118"/>
      <c r="G97" s="118"/>
      <c r="H97" s="118"/>
      <c r="I97" s="118"/>
    </row>
    <row r="98" spans="1:9" x14ac:dyDescent="0.2">
      <c r="A98" s="67" t="s">
        <v>12</v>
      </c>
      <c r="B98" s="71"/>
      <c r="C98" s="72"/>
      <c r="D98" s="71"/>
      <c r="E98" s="118"/>
      <c r="F98" s="118"/>
      <c r="G98" s="118"/>
      <c r="H98" s="118"/>
      <c r="I98" s="118"/>
    </row>
    <row r="99" spans="1:9" ht="30.75" customHeight="1" x14ac:dyDescent="0.2">
      <c r="A99" s="132" t="s">
        <v>252</v>
      </c>
      <c r="B99" s="132" t="s">
        <v>44</v>
      </c>
      <c r="C99" s="132" t="s">
        <v>169</v>
      </c>
      <c r="D99" s="132" t="s">
        <v>45</v>
      </c>
      <c r="E99" s="132" t="s">
        <v>46</v>
      </c>
      <c r="F99" s="132" t="s">
        <v>47</v>
      </c>
      <c r="G99" s="132" t="s">
        <v>48</v>
      </c>
      <c r="H99" s="132" t="s">
        <v>49</v>
      </c>
      <c r="I99" s="132" t="s">
        <v>50</v>
      </c>
    </row>
    <row r="100" spans="1:9" x14ac:dyDescent="0.2">
      <c r="A100" s="56">
        <v>19</v>
      </c>
      <c r="B100" s="57" t="s">
        <v>281</v>
      </c>
      <c r="C100" s="58">
        <v>36</v>
      </c>
      <c r="D100" s="134" t="s">
        <v>99</v>
      </c>
      <c r="E100" s="119">
        <v>111</v>
      </c>
      <c r="F100" s="119">
        <v>111</v>
      </c>
      <c r="G100" s="119">
        <v>222</v>
      </c>
      <c r="H100" s="119">
        <v>11</v>
      </c>
      <c r="I100" s="120"/>
    </row>
    <row r="101" spans="1:9" x14ac:dyDescent="0.2">
      <c r="A101" s="56"/>
      <c r="B101" s="57" t="s">
        <v>281</v>
      </c>
      <c r="C101" s="58">
        <v>37</v>
      </c>
      <c r="D101" s="134" t="s">
        <v>100</v>
      </c>
      <c r="E101" s="119">
        <v>50</v>
      </c>
      <c r="F101" s="119">
        <v>50</v>
      </c>
      <c r="G101" s="119">
        <v>100</v>
      </c>
      <c r="H101" s="119">
        <v>5</v>
      </c>
      <c r="I101" s="108"/>
    </row>
    <row r="102" spans="1:9" ht="24" x14ac:dyDescent="0.2">
      <c r="A102" s="56"/>
      <c r="B102" s="57" t="s">
        <v>282</v>
      </c>
      <c r="C102" s="58">
        <v>38</v>
      </c>
      <c r="D102" s="134" t="s">
        <v>101</v>
      </c>
      <c r="E102" s="119">
        <v>80</v>
      </c>
      <c r="F102" s="119">
        <v>80</v>
      </c>
      <c r="G102" s="119">
        <v>160</v>
      </c>
      <c r="H102" s="119">
        <v>8</v>
      </c>
      <c r="I102" s="108"/>
    </row>
    <row r="103" spans="1:9" ht="15" customHeight="1" x14ac:dyDescent="0.2">
      <c r="A103" s="56">
        <v>55</v>
      </c>
      <c r="B103" s="57" t="s">
        <v>277</v>
      </c>
      <c r="C103" s="58">
        <v>39</v>
      </c>
      <c r="D103" s="134" t="s">
        <v>102</v>
      </c>
      <c r="E103" s="119">
        <v>26</v>
      </c>
      <c r="F103" s="119">
        <v>26</v>
      </c>
      <c r="G103" s="119">
        <v>52</v>
      </c>
      <c r="H103" s="119">
        <v>3</v>
      </c>
      <c r="I103" s="108"/>
    </row>
    <row r="104" spans="1:9" x14ac:dyDescent="0.2">
      <c r="A104" s="56">
        <v>40</v>
      </c>
      <c r="B104" s="57" t="s">
        <v>278</v>
      </c>
      <c r="C104" s="58">
        <v>40</v>
      </c>
      <c r="D104" s="134" t="s">
        <v>104</v>
      </c>
      <c r="E104" s="119">
        <v>80</v>
      </c>
      <c r="F104" s="119">
        <v>80</v>
      </c>
      <c r="G104" s="119">
        <v>160</v>
      </c>
      <c r="H104" s="119">
        <v>8</v>
      </c>
      <c r="I104" s="120"/>
    </row>
    <row r="105" spans="1:9" x14ac:dyDescent="0.2">
      <c r="A105" s="56">
        <v>21</v>
      </c>
      <c r="B105" s="57" t="s">
        <v>279</v>
      </c>
      <c r="C105" s="58">
        <v>41</v>
      </c>
      <c r="D105" s="134" t="s">
        <v>106</v>
      </c>
      <c r="E105" s="119">
        <v>82</v>
      </c>
      <c r="F105" s="119">
        <v>82</v>
      </c>
      <c r="G105" s="119">
        <v>164</v>
      </c>
      <c r="H105" s="119">
        <v>8</v>
      </c>
      <c r="I105" s="120"/>
    </row>
    <row r="106" spans="1:9" x14ac:dyDescent="0.2">
      <c r="A106" s="56"/>
      <c r="B106" s="57" t="s">
        <v>279</v>
      </c>
      <c r="C106" s="58">
        <v>42</v>
      </c>
      <c r="D106" s="134" t="s">
        <v>232</v>
      </c>
      <c r="E106" s="119">
        <v>27</v>
      </c>
      <c r="F106" s="119">
        <v>27</v>
      </c>
      <c r="G106" s="119">
        <v>54</v>
      </c>
      <c r="H106" s="119">
        <v>3</v>
      </c>
      <c r="I106" s="120"/>
    </row>
    <row r="107" spans="1:9" x14ac:dyDescent="0.2">
      <c r="A107" s="56"/>
      <c r="B107" s="57" t="s">
        <v>280</v>
      </c>
      <c r="C107" s="58">
        <v>43</v>
      </c>
      <c r="D107" s="134" t="s">
        <v>79</v>
      </c>
      <c r="E107" s="119">
        <v>95</v>
      </c>
      <c r="F107" s="119">
        <v>95</v>
      </c>
      <c r="G107" s="119">
        <v>190</v>
      </c>
      <c r="H107" s="119">
        <v>9</v>
      </c>
      <c r="I107" s="120"/>
    </row>
    <row r="108" spans="1:9" ht="15" x14ac:dyDescent="0.2">
      <c r="A108" s="158" t="s">
        <v>56</v>
      </c>
      <c r="B108" s="159"/>
      <c r="C108" s="73"/>
      <c r="D108" s="74">
        <v>8</v>
      </c>
      <c r="E108" s="121">
        <f>SUM(E100:E107)</f>
        <v>551</v>
      </c>
      <c r="F108" s="121">
        <f>SUM(F100:F107)</f>
        <v>551</v>
      </c>
      <c r="G108" s="121">
        <f>SUM(G100:G107)</f>
        <v>1102</v>
      </c>
      <c r="H108" s="121">
        <f>SUM(H100:H107)</f>
        <v>55</v>
      </c>
      <c r="I108" s="128"/>
    </row>
    <row r="109" spans="1:9" ht="15.75" thickBot="1" x14ac:dyDescent="0.25">
      <c r="A109" s="63"/>
      <c r="B109" s="63"/>
      <c r="C109" s="75"/>
      <c r="D109" s="75"/>
      <c r="E109" s="124"/>
      <c r="F109" s="124"/>
      <c r="G109" s="124"/>
      <c r="H109" s="124"/>
      <c r="I109" s="123"/>
    </row>
    <row r="110" spans="1:9" ht="15" thickBot="1" x14ac:dyDescent="0.25">
      <c r="A110" s="77"/>
      <c r="B110" s="62" t="s">
        <v>344</v>
      </c>
      <c r="C110" s="154" t="s">
        <v>57</v>
      </c>
      <c r="D110" s="155"/>
      <c r="E110" s="125"/>
      <c r="F110" s="125"/>
      <c r="G110" s="125"/>
      <c r="H110" s="125"/>
      <c r="I110" s="125"/>
    </row>
    <row r="111" spans="1:9" ht="15" thickBot="1" x14ac:dyDescent="0.25">
      <c r="A111" s="77"/>
      <c r="B111" s="62" t="s">
        <v>345</v>
      </c>
      <c r="C111" s="156">
        <v>1147.5</v>
      </c>
      <c r="D111" s="157"/>
      <c r="E111" s="125"/>
      <c r="F111" s="125"/>
      <c r="G111" s="125"/>
      <c r="H111" s="125"/>
      <c r="I111" s="125"/>
    </row>
    <row r="112" spans="1:9" ht="15" thickBot="1" x14ac:dyDescent="0.25">
      <c r="A112" s="71"/>
      <c r="B112" s="62" t="s">
        <v>346</v>
      </c>
      <c r="C112" s="156">
        <v>632.5</v>
      </c>
      <c r="D112" s="157"/>
      <c r="E112" s="118"/>
      <c r="F112" s="118"/>
      <c r="G112" s="118"/>
      <c r="H112" s="118"/>
      <c r="I112" s="118"/>
    </row>
    <row r="113" spans="1:9" ht="15" thickBot="1" x14ac:dyDescent="0.25">
      <c r="A113" s="54"/>
      <c r="B113" s="78" t="s">
        <v>1</v>
      </c>
      <c r="C113" s="79"/>
      <c r="D113" s="80">
        <f>(C111+C112)</f>
        <v>1780</v>
      </c>
      <c r="I113" s="52">
        <v>4</v>
      </c>
    </row>
    <row r="114" spans="1:9" ht="14.25" customHeight="1" x14ac:dyDescent="0.2">
      <c r="A114" s="67" t="s">
        <v>15</v>
      </c>
      <c r="B114" s="71"/>
      <c r="C114" s="72"/>
      <c r="D114" s="71"/>
      <c r="E114" s="118"/>
      <c r="F114" s="167" t="s">
        <v>340</v>
      </c>
      <c r="G114" s="167"/>
      <c r="H114" s="167"/>
      <c r="I114" s="167"/>
    </row>
    <row r="115" spans="1:9" ht="36.75" customHeight="1" x14ac:dyDescent="0.2">
      <c r="A115" s="132" t="s">
        <v>252</v>
      </c>
      <c r="B115" s="132" t="s">
        <v>44</v>
      </c>
      <c r="C115" s="132" t="s">
        <v>169</v>
      </c>
      <c r="D115" s="132" t="s">
        <v>45</v>
      </c>
      <c r="E115" s="132" t="s">
        <v>46</v>
      </c>
      <c r="F115" s="132" t="s">
        <v>47</v>
      </c>
      <c r="G115" s="132" t="s">
        <v>48</v>
      </c>
      <c r="H115" s="132" t="s">
        <v>49</v>
      </c>
      <c r="I115" s="132" t="s">
        <v>50</v>
      </c>
    </row>
    <row r="116" spans="1:9" x14ac:dyDescent="0.2">
      <c r="A116" s="56">
        <v>18</v>
      </c>
      <c r="B116" s="57" t="s">
        <v>276</v>
      </c>
      <c r="C116" s="58">
        <v>44</v>
      </c>
      <c r="D116" s="57" t="s">
        <v>108</v>
      </c>
      <c r="E116" s="119">
        <v>16</v>
      </c>
      <c r="F116" s="119">
        <v>16</v>
      </c>
      <c r="G116" s="119">
        <v>32</v>
      </c>
      <c r="H116" s="119">
        <v>2</v>
      </c>
      <c r="I116" s="108"/>
    </row>
    <row r="117" spans="1:9" ht="15" x14ac:dyDescent="0.25">
      <c r="A117" s="56">
        <v>34</v>
      </c>
      <c r="B117" s="57" t="s">
        <v>283</v>
      </c>
      <c r="C117" s="58">
        <v>45</v>
      </c>
      <c r="D117" s="57" t="s">
        <v>110</v>
      </c>
      <c r="E117" s="119">
        <v>30</v>
      </c>
      <c r="F117" s="119">
        <v>30</v>
      </c>
      <c r="G117" s="119">
        <v>60</v>
      </c>
      <c r="H117" s="119">
        <v>3</v>
      </c>
      <c r="I117" s="127"/>
    </row>
    <row r="118" spans="1:9" ht="25.5" x14ac:dyDescent="0.2">
      <c r="A118" s="56">
        <v>50</v>
      </c>
      <c r="B118" s="57" t="s">
        <v>284</v>
      </c>
      <c r="C118" s="58">
        <v>46</v>
      </c>
      <c r="D118" s="57" t="s">
        <v>112</v>
      </c>
      <c r="E118" s="119">
        <v>53</v>
      </c>
      <c r="F118" s="119">
        <v>53</v>
      </c>
      <c r="G118" s="119">
        <v>106</v>
      </c>
      <c r="H118" s="119">
        <v>5</v>
      </c>
      <c r="I118" s="108"/>
    </row>
    <row r="119" spans="1:9" x14ac:dyDescent="0.2">
      <c r="A119" s="56"/>
      <c r="B119" s="57" t="s">
        <v>284</v>
      </c>
      <c r="C119" s="58">
        <v>47</v>
      </c>
      <c r="D119" s="57" t="s">
        <v>113</v>
      </c>
      <c r="E119" s="119">
        <v>66</v>
      </c>
      <c r="F119" s="119">
        <v>66</v>
      </c>
      <c r="G119" s="119">
        <v>132</v>
      </c>
      <c r="H119" s="119">
        <v>7</v>
      </c>
    </row>
    <row r="120" spans="1:9" x14ac:dyDescent="0.2">
      <c r="A120" s="56">
        <v>26</v>
      </c>
      <c r="B120" s="57" t="s">
        <v>285</v>
      </c>
      <c r="C120" s="58">
        <v>48</v>
      </c>
      <c r="D120" s="57" t="s">
        <v>114</v>
      </c>
      <c r="E120" s="119">
        <v>65</v>
      </c>
      <c r="F120" s="119">
        <v>65</v>
      </c>
      <c r="G120" s="119">
        <v>130</v>
      </c>
      <c r="H120" s="119">
        <v>6</v>
      </c>
      <c r="I120" s="120"/>
    </row>
    <row r="121" spans="1:9" x14ac:dyDescent="0.2">
      <c r="A121" s="56"/>
      <c r="B121" s="57" t="s">
        <v>285</v>
      </c>
      <c r="C121" s="58">
        <v>49</v>
      </c>
      <c r="D121" s="57" t="s">
        <v>115</v>
      </c>
      <c r="E121" s="119">
        <v>64</v>
      </c>
      <c r="F121" s="119">
        <v>64</v>
      </c>
      <c r="G121" s="119">
        <v>128</v>
      </c>
      <c r="H121" s="119">
        <v>6</v>
      </c>
      <c r="I121" s="120"/>
    </row>
    <row r="122" spans="1:9" ht="15" x14ac:dyDescent="0.2">
      <c r="A122" s="158" t="s">
        <v>56</v>
      </c>
      <c r="B122" s="159"/>
      <c r="C122" s="73"/>
      <c r="D122" s="74">
        <v>6</v>
      </c>
      <c r="E122" s="121">
        <f>SUM(E116:E120:E121)</f>
        <v>294</v>
      </c>
      <c r="F122" s="121">
        <f>SUM(F116:F120:F121)</f>
        <v>294</v>
      </c>
      <c r="G122" s="121">
        <f>SUM(G116:G121)</f>
        <v>588</v>
      </c>
      <c r="H122" s="121">
        <f>SUM(H116:H121)</f>
        <v>29</v>
      </c>
      <c r="I122" s="123"/>
    </row>
    <row r="123" spans="1:9" ht="15.75" thickBot="1" x14ac:dyDescent="0.25">
      <c r="A123" s="63"/>
      <c r="B123" s="63"/>
      <c r="C123" s="75"/>
      <c r="D123" s="75"/>
      <c r="E123" s="124"/>
      <c r="F123" s="124"/>
      <c r="G123" s="124"/>
      <c r="H123" s="124"/>
      <c r="I123" s="123"/>
    </row>
    <row r="124" spans="1:9" ht="15" thickBot="1" x14ac:dyDescent="0.25">
      <c r="A124" s="77"/>
      <c r="B124" s="62" t="s">
        <v>347</v>
      </c>
      <c r="C124" s="154" t="s">
        <v>57</v>
      </c>
      <c r="D124" s="155"/>
      <c r="E124" s="125"/>
      <c r="F124" s="125"/>
      <c r="G124" s="125"/>
      <c r="H124" s="125"/>
      <c r="I124" s="125"/>
    </row>
    <row r="125" spans="1:9" ht="15" thickBot="1" x14ac:dyDescent="0.25">
      <c r="A125" s="77"/>
      <c r="B125" s="62" t="s">
        <v>348</v>
      </c>
      <c r="C125" s="156">
        <v>612.5</v>
      </c>
      <c r="D125" s="157"/>
      <c r="E125" s="125"/>
      <c r="F125" s="125"/>
      <c r="G125" s="125"/>
      <c r="H125" s="125"/>
      <c r="I125" s="125"/>
    </row>
    <row r="126" spans="1:9" ht="15" thickBot="1" x14ac:dyDescent="0.25">
      <c r="A126" s="71"/>
      <c r="B126" s="62" t="s">
        <v>317</v>
      </c>
      <c r="C126" s="156">
        <v>333.5</v>
      </c>
      <c r="D126" s="157"/>
      <c r="E126" s="118"/>
      <c r="F126" s="118"/>
      <c r="G126" s="118"/>
      <c r="H126" s="118"/>
      <c r="I126" s="118"/>
    </row>
    <row r="127" spans="1:9" ht="15" thickBot="1" x14ac:dyDescent="0.25">
      <c r="A127" s="71"/>
      <c r="B127" s="63" t="s">
        <v>1</v>
      </c>
      <c r="C127" s="64"/>
      <c r="D127" s="65">
        <f>(C125+C126)</f>
        <v>946</v>
      </c>
      <c r="E127" s="118"/>
      <c r="F127" s="118"/>
      <c r="G127" s="118"/>
      <c r="H127" s="118"/>
      <c r="I127" s="118"/>
    </row>
    <row r="128" spans="1:9" x14ac:dyDescent="0.2">
      <c r="A128" s="71"/>
      <c r="B128" s="63"/>
      <c r="C128" s="64"/>
      <c r="D128" s="77"/>
      <c r="E128" s="118"/>
      <c r="F128" s="118"/>
      <c r="G128" s="118"/>
      <c r="H128" s="118"/>
      <c r="I128" s="118"/>
    </row>
    <row r="129" spans="1:9" x14ac:dyDescent="0.2">
      <c r="A129" s="67" t="s">
        <v>18</v>
      </c>
      <c r="B129" s="71"/>
      <c r="C129" s="72"/>
      <c r="D129" s="71"/>
      <c r="E129" s="118"/>
      <c r="F129" s="168"/>
      <c r="G129" s="168"/>
      <c r="H129" s="168"/>
      <c r="I129" s="168"/>
    </row>
    <row r="130" spans="1:9" x14ac:dyDescent="0.2">
      <c r="A130" s="88"/>
      <c r="B130" s="71"/>
      <c r="C130" s="72"/>
      <c r="D130" s="71"/>
      <c r="E130" s="118"/>
      <c r="F130" s="118"/>
      <c r="G130" s="118"/>
      <c r="H130" s="118"/>
      <c r="I130" s="118"/>
    </row>
    <row r="131" spans="1:9" ht="30" customHeight="1" x14ac:dyDescent="0.2">
      <c r="A131" s="132" t="s">
        <v>252</v>
      </c>
      <c r="B131" s="132" t="s">
        <v>44</v>
      </c>
      <c r="C131" s="132" t="s">
        <v>169</v>
      </c>
      <c r="D131" s="132" t="s">
        <v>45</v>
      </c>
      <c r="E131" s="132" t="s">
        <v>46</v>
      </c>
      <c r="F131" s="132" t="s">
        <v>47</v>
      </c>
      <c r="G131" s="132" t="s">
        <v>48</v>
      </c>
      <c r="H131" s="132" t="s">
        <v>49</v>
      </c>
      <c r="I131" s="132" t="s">
        <v>50</v>
      </c>
    </row>
    <row r="132" spans="1:9" ht="25.5" x14ac:dyDescent="0.2">
      <c r="A132" s="56">
        <v>1</v>
      </c>
      <c r="B132" s="57" t="s">
        <v>286</v>
      </c>
      <c r="C132" s="58">
        <v>50</v>
      </c>
      <c r="D132" s="57" t="s">
        <v>116</v>
      </c>
      <c r="E132" s="119">
        <v>41</v>
      </c>
      <c r="F132" s="119">
        <v>41</v>
      </c>
      <c r="G132" s="119">
        <v>82</v>
      </c>
      <c r="H132" s="119">
        <v>4</v>
      </c>
      <c r="I132" s="120"/>
    </row>
    <row r="133" spans="1:9" ht="25.5" x14ac:dyDescent="0.2">
      <c r="A133" s="56"/>
      <c r="B133" s="57" t="s">
        <v>286</v>
      </c>
      <c r="C133" s="58">
        <v>51</v>
      </c>
      <c r="D133" s="57" t="s">
        <v>117</v>
      </c>
      <c r="E133" s="119">
        <v>52</v>
      </c>
      <c r="F133" s="119">
        <v>52</v>
      </c>
      <c r="G133" s="119">
        <v>104</v>
      </c>
      <c r="H133" s="119">
        <v>5</v>
      </c>
      <c r="I133" s="120"/>
    </row>
    <row r="134" spans="1:9" ht="25.5" x14ac:dyDescent="0.2">
      <c r="A134" s="56">
        <v>32</v>
      </c>
      <c r="B134" s="57" t="s">
        <v>287</v>
      </c>
      <c r="C134" s="58">
        <v>52</v>
      </c>
      <c r="D134" s="57" t="s">
        <v>119</v>
      </c>
      <c r="E134" s="119">
        <v>26</v>
      </c>
      <c r="F134" s="119">
        <v>26</v>
      </c>
      <c r="G134" s="119">
        <v>52</v>
      </c>
      <c r="H134" s="119">
        <v>3</v>
      </c>
      <c r="I134" s="87"/>
    </row>
    <row r="135" spans="1:9" ht="25.5" x14ac:dyDescent="0.2">
      <c r="A135" s="56"/>
      <c r="B135" s="57" t="s">
        <v>287</v>
      </c>
      <c r="C135" s="58">
        <v>53</v>
      </c>
      <c r="D135" s="57" t="s">
        <v>120</v>
      </c>
      <c r="E135" s="119">
        <v>36</v>
      </c>
      <c r="F135" s="119">
        <v>36</v>
      </c>
      <c r="G135" s="119">
        <v>72</v>
      </c>
      <c r="H135" s="119">
        <v>4</v>
      </c>
      <c r="I135" s="120"/>
    </row>
    <row r="136" spans="1:9" ht="15" x14ac:dyDescent="0.2">
      <c r="A136" s="158" t="s">
        <v>56</v>
      </c>
      <c r="B136" s="159"/>
      <c r="C136" s="73"/>
      <c r="D136" s="74">
        <v>4</v>
      </c>
      <c r="E136" s="121">
        <f>SUM(E132:E135)</f>
        <v>155</v>
      </c>
      <c r="F136" s="121">
        <f>SUM(F132:F135)</f>
        <v>155</v>
      </c>
      <c r="G136" s="121">
        <f>SUM(G132:G135)</f>
        <v>310</v>
      </c>
      <c r="H136" s="121">
        <f>SUM(H132:H135)</f>
        <v>16</v>
      </c>
      <c r="I136" s="128"/>
    </row>
    <row r="137" spans="1:9" ht="15.75" thickBot="1" x14ac:dyDescent="0.25">
      <c r="A137" s="63"/>
      <c r="B137" s="63"/>
      <c r="C137" s="75"/>
      <c r="D137" s="75"/>
      <c r="E137" s="122"/>
      <c r="F137" s="122"/>
      <c r="G137" s="122"/>
      <c r="H137" s="122"/>
      <c r="I137" s="123"/>
    </row>
    <row r="138" spans="1:9" ht="15" thickBot="1" x14ac:dyDescent="0.25">
      <c r="A138" s="77"/>
      <c r="B138" s="62" t="s">
        <v>349</v>
      </c>
      <c r="C138" s="154" t="s">
        <v>57</v>
      </c>
      <c r="D138" s="155"/>
      <c r="E138" s="125"/>
      <c r="F138" s="125"/>
      <c r="G138" s="125"/>
      <c r="H138" s="125"/>
      <c r="I138" s="125"/>
    </row>
    <row r="139" spans="1:9" ht="15" thickBot="1" x14ac:dyDescent="0.25">
      <c r="A139" s="77"/>
      <c r="B139" s="62" t="s">
        <v>350</v>
      </c>
      <c r="C139" s="156">
        <v>322.5</v>
      </c>
      <c r="D139" s="157"/>
      <c r="E139" s="125"/>
      <c r="F139" s="125"/>
      <c r="G139" s="125"/>
      <c r="H139" s="125"/>
      <c r="I139" s="125"/>
    </row>
    <row r="140" spans="1:9" ht="15" thickBot="1" x14ac:dyDescent="0.25">
      <c r="A140" s="71"/>
      <c r="B140" s="62" t="s">
        <v>351</v>
      </c>
      <c r="C140" s="156">
        <v>184</v>
      </c>
      <c r="D140" s="157"/>
      <c r="E140" s="118"/>
      <c r="F140" s="118"/>
      <c r="G140" s="118"/>
      <c r="H140" s="118"/>
      <c r="I140" s="118"/>
    </row>
    <row r="141" spans="1:9" ht="15" thickBot="1" x14ac:dyDescent="0.25">
      <c r="A141" s="54"/>
      <c r="B141" s="78" t="s">
        <v>1</v>
      </c>
      <c r="C141" s="79"/>
      <c r="D141" s="80">
        <f>(C139+C140)</f>
        <v>506.5</v>
      </c>
    </row>
    <row r="142" spans="1:9" x14ac:dyDescent="0.2">
      <c r="A142" s="54"/>
      <c r="B142" s="84"/>
      <c r="C142" s="85"/>
      <c r="D142" s="86"/>
    </row>
    <row r="143" spans="1:9" x14ac:dyDescent="0.2">
      <c r="A143" s="54"/>
      <c r="B143" s="84"/>
      <c r="C143" s="85"/>
      <c r="D143" s="86"/>
      <c r="H143" s="169">
        <v>5</v>
      </c>
      <c r="I143" s="169"/>
    </row>
    <row r="144" spans="1:9" s="1" customFormat="1" ht="14.25" customHeight="1" x14ac:dyDescent="0.2">
      <c r="A144" s="67" t="s">
        <v>19</v>
      </c>
      <c r="B144" s="72"/>
      <c r="C144" s="72"/>
      <c r="D144" s="72"/>
      <c r="E144" s="117"/>
      <c r="F144" s="167" t="s">
        <v>318</v>
      </c>
      <c r="G144" s="167"/>
      <c r="H144" s="167"/>
      <c r="I144" s="167"/>
    </row>
    <row r="145" spans="1:9" ht="30" customHeight="1" x14ac:dyDescent="0.2">
      <c r="A145" s="132" t="s">
        <v>252</v>
      </c>
      <c r="B145" s="132" t="s">
        <v>44</v>
      </c>
      <c r="C145" s="132" t="s">
        <v>169</v>
      </c>
      <c r="D145" s="132" t="s">
        <v>45</v>
      </c>
      <c r="E145" s="132" t="s">
        <v>46</v>
      </c>
      <c r="F145" s="132" t="s">
        <v>47</v>
      </c>
      <c r="G145" s="132" t="s">
        <v>48</v>
      </c>
      <c r="H145" s="132" t="s">
        <v>49</v>
      </c>
      <c r="I145" s="132" t="s">
        <v>50</v>
      </c>
    </row>
    <row r="146" spans="1:9" x14ac:dyDescent="0.2">
      <c r="A146" s="56">
        <v>9</v>
      </c>
      <c r="B146" s="57" t="s">
        <v>288</v>
      </c>
      <c r="C146" s="58">
        <v>54</v>
      </c>
      <c r="D146" s="134" t="s">
        <v>291</v>
      </c>
      <c r="E146" s="119">
        <v>18</v>
      </c>
      <c r="F146" s="119">
        <v>18</v>
      </c>
      <c r="G146" s="119">
        <v>36</v>
      </c>
      <c r="H146" s="119">
        <v>2</v>
      </c>
      <c r="I146" s="87"/>
    </row>
    <row r="147" spans="1:9" x14ac:dyDescent="0.2">
      <c r="A147" s="56"/>
      <c r="B147" s="57" t="s">
        <v>288</v>
      </c>
      <c r="C147" s="58">
        <v>55</v>
      </c>
      <c r="D147" s="57" t="s">
        <v>123</v>
      </c>
      <c r="E147" s="119">
        <v>30</v>
      </c>
      <c r="F147" s="119">
        <v>30</v>
      </c>
      <c r="G147" s="119">
        <v>60</v>
      </c>
      <c r="H147" s="119">
        <v>3</v>
      </c>
      <c r="I147" s="108"/>
    </row>
    <row r="148" spans="1:9" x14ac:dyDescent="0.2">
      <c r="A148" s="56"/>
      <c r="B148" s="57" t="s">
        <v>288</v>
      </c>
      <c r="C148" s="58">
        <v>56</v>
      </c>
      <c r="D148" s="57" t="s">
        <v>124</v>
      </c>
      <c r="E148" s="119">
        <v>21</v>
      </c>
      <c r="F148" s="119">
        <v>21</v>
      </c>
      <c r="G148" s="119">
        <v>42</v>
      </c>
      <c r="H148" s="119">
        <v>2</v>
      </c>
      <c r="I148" s="108"/>
    </row>
    <row r="149" spans="1:9" ht="25.5" x14ac:dyDescent="0.2">
      <c r="A149" s="56">
        <v>10</v>
      </c>
      <c r="B149" s="57" t="s">
        <v>289</v>
      </c>
      <c r="C149" s="58">
        <v>57</v>
      </c>
      <c r="D149" s="57" t="s">
        <v>126</v>
      </c>
      <c r="E149" s="119">
        <v>18</v>
      </c>
      <c r="F149" s="119">
        <v>18</v>
      </c>
      <c r="G149" s="119">
        <v>36</v>
      </c>
      <c r="H149" s="119">
        <v>2</v>
      </c>
      <c r="I149" s="87" t="s">
        <v>233</v>
      </c>
    </row>
    <row r="150" spans="1:9" x14ac:dyDescent="0.2">
      <c r="A150" s="56"/>
      <c r="B150" s="57" t="s">
        <v>289</v>
      </c>
      <c r="C150" s="58">
        <v>58</v>
      </c>
      <c r="D150" s="57" t="s">
        <v>127</v>
      </c>
      <c r="E150" s="119">
        <v>17</v>
      </c>
      <c r="F150" s="119">
        <v>17</v>
      </c>
      <c r="G150" s="119">
        <v>34</v>
      </c>
      <c r="H150" s="119">
        <v>2</v>
      </c>
      <c r="I150" s="120"/>
    </row>
    <row r="151" spans="1:9" ht="18" customHeight="1" x14ac:dyDescent="0.2">
      <c r="A151" s="56">
        <v>33</v>
      </c>
      <c r="B151" s="57" t="s">
        <v>290</v>
      </c>
      <c r="C151" s="58">
        <v>59</v>
      </c>
      <c r="D151" s="57" t="s">
        <v>128</v>
      </c>
      <c r="E151" s="119">
        <v>65</v>
      </c>
      <c r="F151" s="119">
        <v>65</v>
      </c>
      <c r="G151" s="119">
        <v>130</v>
      </c>
      <c r="H151" s="119">
        <v>6</v>
      </c>
      <c r="I151" s="108"/>
    </row>
    <row r="152" spans="1:9" ht="25.5" x14ac:dyDescent="0.2">
      <c r="A152" s="56"/>
      <c r="B152" s="57" t="s">
        <v>290</v>
      </c>
      <c r="C152" s="58">
        <v>60</v>
      </c>
      <c r="D152" s="57" t="s">
        <v>129</v>
      </c>
      <c r="E152" s="119">
        <v>14</v>
      </c>
      <c r="F152" s="119">
        <v>14</v>
      </c>
      <c r="G152" s="119">
        <v>56</v>
      </c>
      <c r="H152" s="119">
        <v>3</v>
      </c>
      <c r="I152" s="108" t="s">
        <v>248</v>
      </c>
    </row>
    <row r="153" spans="1:9" ht="15.75" thickBot="1" x14ac:dyDescent="0.25">
      <c r="A153" s="160" t="s">
        <v>56</v>
      </c>
      <c r="B153" s="161"/>
      <c r="C153" s="73"/>
      <c r="D153" s="74">
        <v>7</v>
      </c>
      <c r="E153" s="121">
        <f>SUM(E146:E152)</f>
        <v>183</v>
      </c>
      <c r="F153" s="121">
        <f>SUM(F146:F152)</f>
        <v>183</v>
      </c>
      <c r="G153" s="121">
        <f>SUM(G146:G152)</f>
        <v>394</v>
      </c>
      <c r="H153" s="121">
        <f>SUM(H146:H152)</f>
        <v>20</v>
      </c>
      <c r="I153" s="123"/>
    </row>
    <row r="154" spans="1:9" ht="15" thickBot="1" x14ac:dyDescent="0.25">
      <c r="A154" s="77"/>
      <c r="B154" s="62" t="s">
        <v>325</v>
      </c>
      <c r="C154" s="154" t="s">
        <v>57</v>
      </c>
      <c r="D154" s="155"/>
      <c r="E154" s="125"/>
      <c r="F154" s="125"/>
      <c r="G154" s="125"/>
      <c r="H154" s="125"/>
      <c r="I154" s="125"/>
    </row>
    <row r="155" spans="1:9" ht="15" thickBot="1" x14ac:dyDescent="0.25">
      <c r="A155" s="77"/>
      <c r="B155" s="62" t="s">
        <v>326</v>
      </c>
      <c r="C155" s="156">
        <v>410</v>
      </c>
      <c r="D155" s="157"/>
      <c r="E155" s="125"/>
      <c r="F155" s="125"/>
      <c r="G155" s="125"/>
      <c r="H155" s="125"/>
      <c r="I155" s="125"/>
    </row>
    <row r="156" spans="1:9" ht="15" thickBot="1" x14ac:dyDescent="0.25">
      <c r="A156" s="71"/>
      <c r="B156" s="62" t="s">
        <v>327</v>
      </c>
      <c r="C156" s="156">
        <v>230</v>
      </c>
      <c r="D156" s="157"/>
      <c r="E156" s="118"/>
      <c r="F156" s="118"/>
      <c r="G156" s="118"/>
      <c r="H156" s="118"/>
      <c r="I156" s="118"/>
    </row>
    <row r="157" spans="1:9" ht="15" thickBot="1" x14ac:dyDescent="0.25">
      <c r="A157" s="71"/>
      <c r="B157" s="63" t="s">
        <v>1</v>
      </c>
      <c r="C157" s="64"/>
      <c r="D157" s="65">
        <f>(C155+C156)</f>
        <v>640</v>
      </c>
      <c r="E157" s="118"/>
      <c r="F157" s="118"/>
      <c r="G157" s="118"/>
      <c r="H157" s="118"/>
      <c r="I157" s="118"/>
    </row>
    <row r="158" spans="1:9" x14ac:dyDescent="0.2">
      <c r="A158" s="67" t="s">
        <v>22</v>
      </c>
      <c r="B158" s="71"/>
      <c r="C158" s="72"/>
      <c r="D158" s="71"/>
      <c r="E158" s="118"/>
      <c r="F158" s="167"/>
      <c r="G158" s="167"/>
      <c r="H158" s="167"/>
      <c r="I158" s="167"/>
    </row>
    <row r="159" spans="1:9" ht="33" customHeight="1" x14ac:dyDescent="0.2">
      <c r="A159" s="132" t="s">
        <v>252</v>
      </c>
      <c r="B159" s="132" t="s">
        <v>44</v>
      </c>
      <c r="C159" s="132" t="s">
        <v>169</v>
      </c>
      <c r="D159" s="132" t="s">
        <v>45</v>
      </c>
      <c r="E159" s="132" t="s">
        <v>46</v>
      </c>
      <c r="F159" s="132" t="s">
        <v>47</v>
      </c>
      <c r="G159" s="132" t="s">
        <v>48</v>
      </c>
      <c r="H159" s="132" t="s">
        <v>49</v>
      </c>
      <c r="I159" s="132" t="s">
        <v>50</v>
      </c>
    </row>
    <row r="160" spans="1:9" x14ac:dyDescent="0.2">
      <c r="A160" s="56">
        <v>41</v>
      </c>
      <c r="B160" s="57" t="s">
        <v>295</v>
      </c>
      <c r="C160" s="58">
        <v>61</v>
      </c>
      <c r="D160" s="57" t="s">
        <v>131</v>
      </c>
      <c r="E160" s="119">
        <v>11</v>
      </c>
      <c r="F160" s="119">
        <v>11</v>
      </c>
      <c r="G160" s="119">
        <v>44</v>
      </c>
      <c r="H160" s="119">
        <v>2</v>
      </c>
      <c r="I160" s="108" t="s">
        <v>248</v>
      </c>
    </row>
    <row r="161" spans="1:9" ht="25.5" x14ac:dyDescent="0.2">
      <c r="A161" s="56">
        <v>42</v>
      </c>
      <c r="B161" s="57" t="s">
        <v>292</v>
      </c>
      <c r="C161" s="58">
        <v>62</v>
      </c>
      <c r="D161" s="57" t="s">
        <v>132</v>
      </c>
      <c r="E161" s="119">
        <v>16</v>
      </c>
      <c r="F161" s="119">
        <v>16</v>
      </c>
      <c r="G161" s="119">
        <v>32</v>
      </c>
      <c r="H161" s="119">
        <v>2</v>
      </c>
      <c r="I161" s="108"/>
    </row>
    <row r="162" spans="1:9" x14ac:dyDescent="0.2">
      <c r="A162" s="56">
        <v>30</v>
      </c>
      <c r="B162" s="57" t="s">
        <v>293</v>
      </c>
      <c r="C162" s="58">
        <v>63</v>
      </c>
      <c r="D162" s="57" t="s">
        <v>133</v>
      </c>
      <c r="E162" s="119">
        <v>24</v>
      </c>
      <c r="F162" s="119">
        <v>24</v>
      </c>
      <c r="G162" s="119">
        <v>48</v>
      </c>
      <c r="H162" s="119">
        <v>2</v>
      </c>
      <c r="I162" s="136" t="s">
        <v>237</v>
      </c>
    </row>
    <row r="163" spans="1:9" x14ac:dyDescent="0.2">
      <c r="A163" s="56"/>
      <c r="B163" s="57" t="s">
        <v>294</v>
      </c>
      <c r="C163" s="58">
        <v>64</v>
      </c>
      <c r="D163" s="134" t="s">
        <v>134</v>
      </c>
      <c r="E163" s="119">
        <v>20</v>
      </c>
      <c r="F163" s="119">
        <v>20</v>
      </c>
      <c r="G163" s="119">
        <v>40</v>
      </c>
      <c r="H163" s="119">
        <v>2</v>
      </c>
      <c r="I163" s="120"/>
    </row>
    <row r="164" spans="1:9" ht="25.5" x14ac:dyDescent="0.2">
      <c r="A164" s="56">
        <v>29</v>
      </c>
      <c r="B164" s="57" t="s">
        <v>296</v>
      </c>
      <c r="C164" s="58">
        <v>65</v>
      </c>
      <c r="D164" s="57" t="s">
        <v>135</v>
      </c>
      <c r="E164" s="119">
        <v>41</v>
      </c>
      <c r="F164" s="119">
        <v>41</v>
      </c>
      <c r="G164" s="119">
        <v>82</v>
      </c>
      <c r="H164" s="119">
        <v>4</v>
      </c>
      <c r="I164" s="108"/>
    </row>
    <row r="165" spans="1:9" ht="25.5" x14ac:dyDescent="0.2">
      <c r="A165" s="56"/>
      <c r="B165" s="57" t="s">
        <v>296</v>
      </c>
      <c r="C165" s="58">
        <v>66</v>
      </c>
      <c r="D165" s="57" t="s">
        <v>173</v>
      </c>
      <c r="E165" s="119">
        <v>20</v>
      </c>
      <c r="F165" s="119">
        <v>20</v>
      </c>
      <c r="G165" s="119">
        <v>80</v>
      </c>
      <c r="H165" s="119">
        <v>4</v>
      </c>
      <c r="I165" s="108" t="s">
        <v>248</v>
      </c>
    </row>
    <row r="166" spans="1:9" ht="15" x14ac:dyDescent="0.25">
      <c r="A166" s="56">
        <v>12</v>
      </c>
      <c r="B166" s="57" t="s">
        <v>297</v>
      </c>
      <c r="C166" s="58">
        <v>67</v>
      </c>
      <c r="D166" s="57" t="s">
        <v>137</v>
      </c>
      <c r="E166" s="119">
        <v>18</v>
      </c>
      <c r="F166" s="119">
        <v>18</v>
      </c>
      <c r="G166" s="119">
        <v>36</v>
      </c>
      <c r="H166" s="119">
        <v>2</v>
      </c>
      <c r="I166" s="127" t="s">
        <v>237</v>
      </c>
    </row>
    <row r="167" spans="1:9" ht="25.5" x14ac:dyDescent="0.25">
      <c r="A167" s="56"/>
      <c r="B167" s="57" t="s">
        <v>297</v>
      </c>
      <c r="C167" s="58">
        <v>68</v>
      </c>
      <c r="D167" s="57" t="s">
        <v>138</v>
      </c>
      <c r="E167" s="119">
        <v>18</v>
      </c>
      <c r="F167" s="119">
        <v>18</v>
      </c>
      <c r="G167" s="119">
        <v>36</v>
      </c>
      <c r="H167" s="119">
        <v>2</v>
      </c>
      <c r="I167" s="127" t="s">
        <v>236</v>
      </c>
    </row>
    <row r="168" spans="1:9" ht="15.75" thickBot="1" x14ac:dyDescent="0.25">
      <c r="A168" s="160" t="s">
        <v>56</v>
      </c>
      <c r="B168" s="161"/>
      <c r="C168" s="73"/>
      <c r="D168" s="74">
        <v>8</v>
      </c>
      <c r="E168" s="121">
        <f>SUM(E160:E167)</f>
        <v>168</v>
      </c>
      <c r="F168" s="121">
        <f>SUM(F160:F167)</f>
        <v>168</v>
      </c>
      <c r="G168" s="121">
        <f>SUM(G160:G167)</f>
        <v>398</v>
      </c>
      <c r="H168" s="121">
        <f>SUM(H160:H167)</f>
        <v>20</v>
      </c>
      <c r="I168" s="128"/>
    </row>
    <row r="169" spans="1:9" ht="15" thickBot="1" x14ac:dyDescent="0.25">
      <c r="A169" s="77" t="s">
        <v>249</v>
      </c>
      <c r="B169" s="62" t="s">
        <v>328</v>
      </c>
      <c r="C169" s="154" t="s">
        <v>57</v>
      </c>
      <c r="D169" s="155"/>
      <c r="E169" s="125"/>
      <c r="F169" s="125"/>
      <c r="G169" s="125"/>
      <c r="H169" s="125"/>
      <c r="I169" s="125"/>
    </row>
    <row r="170" spans="1:9" ht="15" thickBot="1" x14ac:dyDescent="0.25">
      <c r="A170" s="77"/>
      <c r="B170" s="62" t="s">
        <v>329</v>
      </c>
      <c r="C170" s="156">
        <v>412.5</v>
      </c>
      <c r="D170" s="157"/>
      <c r="E170" s="125"/>
      <c r="F170" s="125"/>
      <c r="G170" s="125"/>
      <c r="H170" s="125"/>
      <c r="I170" s="125"/>
    </row>
    <row r="171" spans="1:9" ht="15" thickBot="1" x14ac:dyDescent="0.25">
      <c r="A171" s="71"/>
      <c r="B171" s="62" t="s">
        <v>327</v>
      </c>
      <c r="C171" s="156">
        <v>379.5</v>
      </c>
      <c r="D171" s="157"/>
      <c r="E171" s="118"/>
      <c r="F171" s="118"/>
      <c r="G171" s="118"/>
      <c r="H171" s="118"/>
      <c r="I171" s="118"/>
    </row>
    <row r="172" spans="1:9" ht="15" thickBot="1" x14ac:dyDescent="0.25">
      <c r="A172" s="54"/>
      <c r="B172" s="78" t="s">
        <v>1</v>
      </c>
      <c r="C172" s="79"/>
      <c r="D172" s="80">
        <f>(C170+C171)</f>
        <v>792</v>
      </c>
      <c r="I172" s="126">
        <v>6</v>
      </c>
    </row>
    <row r="173" spans="1:9" ht="14.25" customHeight="1" x14ac:dyDescent="0.2">
      <c r="A173" s="67" t="s">
        <v>25</v>
      </c>
      <c r="B173" s="71"/>
      <c r="C173" s="72"/>
      <c r="D173" s="71"/>
      <c r="E173" s="118"/>
      <c r="F173" s="167" t="s">
        <v>318</v>
      </c>
      <c r="G173" s="167"/>
      <c r="H173" s="167"/>
      <c r="I173" s="167"/>
    </row>
    <row r="174" spans="1:9" ht="30.75" customHeight="1" x14ac:dyDescent="0.2">
      <c r="A174" s="132" t="s">
        <v>252</v>
      </c>
      <c r="B174" s="132" t="s">
        <v>44</v>
      </c>
      <c r="C174" s="132" t="s">
        <v>169</v>
      </c>
      <c r="D174" s="132" t="s">
        <v>45</v>
      </c>
      <c r="E174" s="132" t="s">
        <v>46</v>
      </c>
      <c r="F174" s="132" t="s">
        <v>47</v>
      </c>
      <c r="G174" s="132" t="s">
        <v>48</v>
      </c>
      <c r="H174" s="132" t="s">
        <v>49</v>
      </c>
      <c r="I174" s="132" t="s">
        <v>50</v>
      </c>
    </row>
    <row r="175" spans="1:9" x14ac:dyDescent="0.2">
      <c r="A175" s="56">
        <v>5</v>
      </c>
      <c r="B175" s="57" t="s">
        <v>298</v>
      </c>
      <c r="C175" s="58">
        <v>70</v>
      </c>
      <c r="D175" s="57" t="s">
        <v>141</v>
      </c>
      <c r="E175" s="119">
        <v>36</v>
      </c>
      <c r="F175" s="119">
        <v>36</v>
      </c>
      <c r="G175" s="119">
        <v>72</v>
      </c>
      <c r="H175" s="119">
        <v>4</v>
      </c>
      <c r="I175" s="136"/>
    </row>
    <row r="176" spans="1:9" x14ac:dyDescent="0.2">
      <c r="A176" s="56"/>
      <c r="B176" s="57" t="s">
        <v>298</v>
      </c>
      <c r="C176" s="58">
        <v>71</v>
      </c>
      <c r="D176" s="57" t="s">
        <v>142</v>
      </c>
      <c r="E176" s="119">
        <v>48</v>
      </c>
      <c r="F176" s="119">
        <v>48</v>
      </c>
      <c r="G176" s="119">
        <v>96</v>
      </c>
      <c r="H176" s="119">
        <v>5</v>
      </c>
      <c r="I176" s="120"/>
    </row>
    <row r="177" spans="1:9" ht="25.5" x14ac:dyDescent="0.2">
      <c r="A177" s="56">
        <v>6</v>
      </c>
      <c r="B177" s="57" t="s">
        <v>299</v>
      </c>
      <c r="C177" s="58">
        <v>72</v>
      </c>
      <c r="D177" s="57" t="s">
        <v>143</v>
      </c>
      <c r="E177" s="119">
        <v>45</v>
      </c>
      <c r="F177" s="119">
        <v>45</v>
      </c>
      <c r="G177" s="119">
        <v>90</v>
      </c>
      <c r="H177" s="119">
        <v>4</v>
      </c>
      <c r="I177" s="108"/>
    </row>
    <row r="178" spans="1:9" x14ac:dyDescent="0.2">
      <c r="A178" s="56">
        <v>28</v>
      </c>
      <c r="B178" s="57" t="s">
        <v>300</v>
      </c>
      <c r="C178" s="58">
        <v>73</v>
      </c>
      <c r="D178" s="134" t="s">
        <v>144</v>
      </c>
      <c r="E178" s="119">
        <v>40</v>
      </c>
      <c r="F178" s="119">
        <v>40</v>
      </c>
      <c r="G178" s="119">
        <v>80</v>
      </c>
      <c r="H178" s="119">
        <v>4</v>
      </c>
      <c r="I178" s="108"/>
    </row>
    <row r="179" spans="1:9" ht="25.5" x14ac:dyDescent="0.25">
      <c r="A179" s="56"/>
      <c r="B179" s="57" t="s">
        <v>300</v>
      </c>
      <c r="C179" s="58">
        <v>74</v>
      </c>
      <c r="D179" s="57" t="s">
        <v>174</v>
      </c>
      <c r="E179" s="119">
        <v>36</v>
      </c>
      <c r="F179" s="119">
        <v>36</v>
      </c>
      <c r="G179" s="119">
        <v>72</v>
      </c>
      <c r="H179" s="119">
        <v>4</v>
      </c>
      <c r="I179" s="127"/>
    </row>
    <row r="180" spans="1:9" ht="25.5" x14ac:dyDescent="0.25">
      <c r="A180" s="56">
        <v>4</v>
      </c>
      <c r="B180" s="57" t="s">
        <v>301</v>
      </c>
      <c r="C180" s="58">
        <v>75</v>
      </c>
      <c r="D180" s="57" t="s">
        <v>145</v>
      </c>
      <c r="E180" s="119">
        <v>17</v>
      </c>
      <c r="F180" s="119">
        <v>17</v>
      </c>
      <c r="G180" s="119">
        <v>34</v>
      </c>
      <c r="H180" s="119">
        <v>2</v>
      </c>
      <c r="I180" s="127"/>
    </row>
    <row r="181" spans="1:9" ht="15" x14ac:dyDescent="0.2">
      <c r="A181" s="158" t="s">
        <v>56</v>
      </c>
      <c r="B181" s="159"/>
      <c r="C181" s="73"/>
      <c r="D181" s="74">
        <v>7</v>
      </c>
      <c r="E181" s="121">
        <f>SUM(E175:E180)</f>
        <v>222</v>
      </c>
      <c r="F181" s="121">
        <f>SUM(F175:F180)</f>
        <v>222</v>
      </c>
      <c r="G181" s="121">
        <f>SUM(G175:G180)</f>
        <v>444</v>
      </c>
      <c r="H181" s="121">
        <f>SUM(H175:H180)</f>
        <v>23</v>
      </c>
      <c r="I181" s="123"/>
    </row>
    <row r="182" spans="1:9" ht="15.75" thickBot="1" x14ac:dyDescent="0.25">
      <c r="A182" s="63"/>
      <c r="B182" s="63"/>
      <c r="C182" s="75"/>
      <c r="D182" s="75"/>
      <c r="E182" s="124"/>
      <c r="F182" s="124"/>
      <c r="G182" s="124"/>
      <c r="H182" s="124"/>
      <c r="I182" s="123"/>
    </row>
    <row r="183" spans="1:9" ht="15" thickBot="1" x14ac:dyDescent="0.25">
      <c r="A183" s="77"/>
      <c r="B183" s="62" t="s">
        <v>330</v>
      </c>
      <c r="C183" s="154" t="s">
        <v>57</v>
      </c>
      <c r="D183" s="155"/>
      <c r="E183" s="125"/>
      <c r="F183" s="125"/>
      <c r="G183" s="125"/>
      <c r="H183" s="125"/>
      <c r="I183" s="125"/>
    </row>
    <row r="184" spans="1:9" ht="15" thickBot="1" x14ac:dyDescent="0.25">
      <c r="A184" s="77"/>
      <c r="B184" s="62" t="s">
        <v>331</v>
      </c>
      <c r="C184" s="156">
        <v>462.5</v>
      </c>
      <c r="D184" s="157"/>
      <c r="E184" s="125"/>
      <c r="F184" s="125"/>
      <c r="G184" s="125"/>
      <c r="H184" s="125"/>
      <c r="I184" s="125"/>
    </row>
    <row r="185" spans="1:9" ht="15" thickBot="1" x14ac:dyDescent="0.25">
      <c r="A185" s="71"/>
      <c r="B185" s="62" t="s">
        <v>332</v>
      </c>
      <c r="C185" s="156">
        <v>264.5</v>
      </c>
      <c r="D185" s="157"/>
      <c r="E185" s="118"/>
      <c r="F185" s="118"/>
      <c r="G185" s="118"/>
      <c r="H185" s="118"/>
      <c r="I185" s="118"/>
    </row>
    <row r="186" spans="1:9" ht="15" thickBot="1" x14ac:dyDescent="0.25">
      <c r="A186" s="71"/>
      <c r="B186" s="63" t="s">
        <v>1</v>
      </c>
      <c r="C186" s="64"/>
      <c r="D186" s="65">
        <f>SUM(C184:D185)</f>
        <v>727</v>
      </c>
      <c r="E186" s="118"/>
      <c r="F186" s="118"/>
      <c r="G186" s="118"/>
      <c r="H186" s="118"/>
      <c r="I186" s="118"/>
    </row>
    <row r="187" spans="1:9" x14ac:dyDescent="0.2">
      <c r="A187" s="67" t="s">
        <v>29</v>
      </c>
      <c r="B187" s="71"/>
      <c r="C187" s="72"/>
      <c r="D187" s="71"/>
      <c r="E187" s="118"/>
      <c r="F187" s="167"/>
      <c r="G187" s="167"/>
      <c r="H187" s="167"/>
      <c r="I187" s="167"/>
    </row>
    <row r="188" spans="1:9" ht="30.75" customHeight="1" x14ac:dyDescent="0.2">
      <c r="A188" s="132" t="s">
        <v>252</v>
      </c>
      <c r="B188" s="132" t="s">
        <v>44</v>
      </c>
      <c r="C188" s="132" t="s">
        <v>169</v>
      </c>
      <c r="D188" s="132" t="s">
        <v>45</v>
      </c>
      <c r="E188" s="132" t="s">
        <v>46</v>
      </c>
      <c r="F188" s="132" t="s">
        <v>47</v>
      </c>
      <c r="G188" s="132" t="s">
        <v>48</v>
      </c>
      <c r="H188" s="132" t="s">
        <v>49</v>
      </c>
      <c r="I188" s="132" t="s">
        <v>50</v>
      </c>
    </row>
    <row r="189" spans="1:9" x14ac:dyDescent="0.2">
      <c r="A189" s="56">
        <v>13</v>
      </c>
      <c r="B189" s="57" t="s">
        <v>302</v>
      </c>
      <c r="C189" s="58">
        <v>76</v>
      </c>
      <c r="D189" s="57" t="s">
        <v>114</v>
      </c>
      <c r="E189" s="119">
        <v>78</v>
      </c>
      <c r="F189" s="119">
        <v>78</v>
      </c>
      <c r="G189" s="119">
        <v>312</v>
      </c>
      <c r="H189" s="119">
        <v>16</v>
      </c>
      <c r="I189" s="108" t="s">
        <v>248</v>
      </c>
    </row>
    <row r="190" spans="1:9" ht="15" x14ac:dyDescent="0.25">
      <c r="A190" s="56"/>
      <c r="B190" s="57" t="s">
        <v>148</v>
      </c>
      <c r="C190" s="58">
        <v>77</v>
      </c>
      <c r="D190" s="57" t="s">
        <v>149</v>
      </c>
      <c r="E190" s="119">
        <v>119</v>
      </c>
      <c r="F190" s="119">
        <v>119</v>
      </c>
      <c r="G190" s="119">
        <v>238</v>
      </c>
      <c r="H190" s="119">
        <v>12</v>
      </c>
      <c r="I190" s="127"/>
    </row>
    <row r="191" spans="1:9" x14ac:dyDescent="0.2">
      <c r="A191" s="56">
        <v>45</v>
      </c>
      <c r="B191" s="57" t="s">
        <v>303</v>
      </c>
      <c r="C191" s="58">
        <v>78</v>
      </c>
      <c r="D191" s="57" t="s">
        <v>71</v>
      </c>
      <c r="E191" s="119">
        <v>20</v>
      </c>
      <c r="F191" s="119">
        <v>20</v>
      </c>
      <c r="G191" s="119">
        <v>40</v>
      </c>
      <c r="H191" s="119">
        <v>2</v>
      </c>
      <c r="I191" s="108"/>
    </row>
    <row r="192" spans="1:9" x14ac:dyDescent="0.2">
      <c r="A192" s="56"/>
      <c r="B192" s="57" t="s">
        <v>303</v>
      </c>
      <c r="C192" s="58">
        <v>79</v>
      </c>
      <c r="D192" s="57" t="s">
        <v>150</v>
      </c>
      <c r="E192" s="119">
        <v>38</v>
      </c>
      <c r="F192" s="119">
        <v>38</v>
      </c>
      <c r="G192" s="119">
        <v>76</v>
      </c>
      <c r="H192" s="119">
        <v>4</v>
      </c>
      <c r="I192" s="108"/>
    </row>
    <row r="193" spans="1:9" ht="25.5" x14ac:dyDescent="0.2">
      <c r="A193" s="56">
        <v>46</v>
      </c>
      <c r="B193" s="57" t="s">
        <v>304</v>
      </c>
      <c r="C193" s="58">
        <v>80</v>
      </c>
      <c r="D193" s="57" t="s">
        <v>151</v>
      </c>
      <c r="E193" s="119">
        <v>79</v>
      </c>
      <c r="F193" s="119">
        <v>79</v>
      </c>
      <c r="G193" s="119">
        <v>158</v>
      </c>
      <c r="H193" s="119">
        <v>8</v>
      </c>
      <c r="I193" s="120"/>
    </row>
    <row r="194" spans="1:9" x14ac:dyDescent="0.2">
      <c r="A194" s="56"/>
      <c r="B194" s="57" t="s">
        <v>304</v>
      </c>
      <c r="C194" s="58">
        <v>81</v>
      </c>
      <c r="D194" s="57" t="s">
        <v>152</v>
      </c>
      <c r="E194" s="119">
        <v>80</v>
      </c>
      <c r="F194" s="119">
        <v>80</v>
      </c>
      <c r="G194" s="119">
        <v>160</v>
      </c>
      <c r="H194" s="119">
        <v>8</v>
      </c>
      <c r="I194" s="120"/>
    </row>
    <row r="195" spans="1:9" ht="25.5" x14ac:dyDescent="0.2">
      <c r="A195" s="56">
        <v>54</v>
      </c>
      <c r="B195" s="57" t="s">
        <v>305</v>
      </c>
      <c r="C195" s="58">
        <v>82</v>
      </c>
      <c r="D195" s="57" t="s">
        <v>175</v>
      </c>
      <c r="E195" s="119">
        <v>22</v>
      </c>
      <c r="F195" s="119">
        <v>22</v>
      </c>
      <c r="G195" s="119">
        <v>44</v>
      </c>
      <c r="H195" s="119">
        <v>2</v>
      </c>
      <c r="I195" s="87"/>
    </row>
    <row r="196" spans="1:9" x14ac:dyDescent="0.2">
      <c r="A196" s="56"/>
      <c r="B196" s="57" t="s">
        <v>305</v>
      </c>
      <c r="C196" s="58">
        <v>83</v>
      </c>
      <c r="D196" s="57" t="s">
        <v>153</v>
      </c>
      <c r="E196" s="119">
        <v>27</v>
      </c>
      <c r="F196" s="119">
        <v>27</v>
      </c>
      <c r="G196" s="119">
        <v>108</v>
      </c>
      <c r="H196" s="119">
        <v>6</v>
      </c>
      <c r="I196" s="108" t="s">
        <v>248</v>
      </c>
    </row>
    <row r="197" spans="1:9" ht="15.75" thickBot="1" x14ac:dyDescent="0.25">
      <c r="A197" s="160" t="s">
        <v>56</v>
      </c>
      <c r="B197" s="161"/>
      <c r="C197" s="73"/>
      <c r="D197" s="74">
        <v>8</v>
      </c>
      <c r="E197" s="121">
        <f>SUM(E189:E196)</f>
        <v>463</v>
      </c>
      <c r="F197" s="121">
        <f>SUM(F189:F196)</f>
        <v>463</v>
      </c>
      <c r="G197" s="121">
        <f>SUM(G189:G196)</f>
        <v>1136</v>
      </c>
      <c r="H197" s="121">
        <f>SUM(H189+H190+H191+H192+H193+H194+H195+H196)</f>
        <v>58</v>
      </c>
      <c r="I197" s="128"/>
    </row>
    <row r="198" spans="1:9" ht="15" thickBot="1" x14ac:dyDescent="0.25">
      <c r="A198" s="77"/>
      <c r="B198" s="62" t="s">
        <v>333</v>
      </c>
      <c r="C198" s="154" t="s">
        <v>57</v>
      </c>
      <c r="D198" s="155"/>
      <c r="E198" s="125"/>
      <c r="F198" s="125"/>
      <c r="G198" s="125"/>
      <c r="H198" s="125"/>
      <c r="I198" s="125"/>
    </row>
    <row r="199" spans="1:9" ht="15" thickBot="1" x14ac:dyDescent="0.25">
      <c r="A199" s="77"/>
      <c r="B199" s="62" t="s">
        <v>334</v>
      </c>
      <c r="C199" s="156">
        <v>1175</v>
      </c>
      <c r="D199" s="157"/>
      <c r="E199" s="125"/>
      <c r="F199" s="125"/>
      <c r="G199" s="125"/>
      <c r="H199" s="125"/>
      <c r="I199" s="125"/>
    </row>
    <row r="200" spans="1:9" ht="15" thickBot="1" x14ac:dyDescent="0.25">
      <c r="A200" s="71"/>
      <c r="B200" s="62" t="s">
        <v>335</v>
      </c>
      <c r="C200" s="156">
        <v>667</v>
      </c>
      <c r="D200" s="157"/>
      <c r="E200" s="118"/>
      <c r="F200" s="118"/>
      <c r="G200" s="118"/>
      <c r="H200" s="118"/>
      <c r="I200" s="118"/>
    </row>
    <row r="201" spans="1:9" ht="15" thickBot="1" x14ac:dyDescent="0.25">
      <c r="A201" s="54"/>
      <c r="B201" s="78" t="s">
        <v>1</v>
      </c>
      <c r="C201" s="79"/>
      <c r="D201" s="80">
        <f>(C199+C200)</f>
        <v>1842</v>
      </c>
    </row>
    <row r="202" spans="1:9" x14ac:dyDescent="0.2">
      <c r="A202" s="54"/>
      <c r="B202" s="84"/>
      <c r="C202" s="85"/>
      <c r="D202" s="86"/>
      <c r="H202" s="169"/>
      <c r="I202" s="169"/>
    </row>
    <row r="203" spans="1:9" ht="14.25" customHeight="1" x14ac:dyDescent="0.2">
      <c r="A203" s="67" t="s">
        <v>33</v>
      </c>
      <c r="B203" s="84"/>
      <c r="C203" s="85"/>
      <c r="D203" s="86"/>
      <c r="F203" s="129"/>
      <c r="G203" s="170" t="s">
        <v>318</v>
      </c>
      <c r="H203" s="170"/>
      <c r="I203" s="170"/>
    </row>
    <row r="204" spans="1:9" x14ac:dyDescent="0.2">
      <c r="A204" s="54"/>
      <c r="B204" s="54"/>
      <c r="C204" s="103"/>
      <c r="D204" s="71"/>
      <c r="E204" s="118"/>
      <c r="F204" s="118"/>
      <c r="G204" s="118"/>
      <c r="H204" s="118"/>
      <c r="I204" s="118"/>
    </row>
    <row r="205" spans="1:9" s="52" customFormat="1" ht="32.25" customHeight="1" x14ac:dyDescent="0.2">
      <c r="A205" s="132" t="s">
        <v>252</v>
      </c>
      <c r="B205" s="132" t="s">
        <v>44</v>
      </c>
      <c r="C205" s="132" t="s">
        <v>169</v>
      </c>
      <c r="D205" s="132" t="s">
        <v>45</v>
      </c>
      <c r="E205" s="132" t="s">
        <v>46</v>
      </c>
      <c r="F205" s="132" t="s">
        <v>47</v>
      </c>
      <c r="G205" s="132" t="s">
        <v>48</v>
      </c>
      <c r="H205" s="132" t="s">
        <v>49</v>
      </c>
      <c r="I205" s="132" t="s">
        <v>50</v>
      </c>
    </row>
    <row r="206" spans="1:9" s="52" customFormat="1" x14ac:dyDescent="0.2">
      <c r="A206" s="56">
        <v>61</v>
      </c>
      <c r="B206" s="57" t="s">
        <v>306</v>
      </c>
      <c r="C206" s="58">
        <v>84</v>
      </c>
      <c r="D206" s="57" t="s">
        <v>155</v>
      </c>
      <c r="E206" s="119">
        <v>20</v>
      </c>
      <c r="F206" s="119">
        <v>20</v>
      </c>
      <c r="G206" s="119">
        <v>40</v>
      </c>
      <c r="H206" s="119">
        <v>2</v>
      </c>
      <c r="I206" s="108"/>
    </row>
    <row r="207" spans="1:9" s="52" customFormat="1" x14ac:dyDescent="0.2">
      <c r="A207" s="56"/>
      <c r="B207" s="57" t="s">
        <v>307</v>
      </c>
      <c r="C207" s="58">
        <v>85</v>
      </c>
      <c r="D207" s="57" t="s">
        <v>156</v>
      </c>
      <c r="E207" s="119">
        <v>18</v>
      </c>
      <c r="F207" s="119">
        <v>18</v>
      </c>
      <c r="G207" s="119">
        <v>36</v>
      </c>
      <c r="H207" s="119">
        <v>2</v>
      </c>
      <c r="I207" s="87"/>
    </row>
    <row r="208" spans="1:9" s="52" customFormat="1" x14ac:dyDescent="0.2">
      <c r="A208" s="56">
        <v>8</v>
      </c>
      <c r="B208" s="57" t="s">
        <v>308</v>
      </c>
      <c r="C208" s="58">
        <v>86</v>
      </c>
      <c r="D208" s="57" t="s">
        <v>158</v>
      </c>
      <c r="E208" s="119">
        <v>35</v>
      </c>
      <c r="F208" s="119">
        <v>35</v>
      </c>
      <c r="G208" s="119">
        <v>70</v>
      </c>
      <c r="H208" s="119">
        <v>3</v>
      </c>
      <c r="I208" s="120"/>
    </row>
    <row r="209" spans="1:9" s="52" customFormat="1" x14ac:dyDescent="0.2">
      <c r="A209" s="56"/>
      <c r="B209" s="57" t="s">
        <v>308</v>
      </c>
      <c r="C209" s="58">
        <v>87</v>
      </c>
      <c r="D209" s="57" t="s">
        <v>159</v>
      </c>
      <c r="E209" s="119">
        <v>90</v>
      </c>
      <c r="F209" s="119">
        <v>90</v>
      </c>
      <c r="G209" s="119">
        <v>180</v>
      </c>
      <c r="H209" s="119">
        <v>9</v>
      </c>
      <c r="I209" s="120"/>
    </row>
    <row r="210" spans="1:9" s="52" customFormat="1" x14ac:dyDescent="0.2">
      <c r="A210" s="56">
        <v>2</v>
      </c>
      <c r="B210" s="57" t="s">
        <v>309</v>
      </c>
      <c r="C210" s="89">
        <v>88</v>
      </c>
      <c r="D210" s="90" t="s">
        <v>160</v>
      </c>
      <c r="E210" s="130">
        <v>46</v>
      </c>
      <c r="F210" s="130">
        <v>46</v>
      </c>
      <c r="G210" s="119">
        <v>92</v>
      </c>
      <c r="H210" s="130">
        <v>5</v>
      </c>
      <c r="I210" s="108"/>
    </row>
    <row r="211" spans="1:9" s="52" customFormat="1" x14ac:dyDescent="0.2">
      <c r="A211" s="56"/>
      <c r="B211" s="57" t="s">
        <v>309</v>
      </c>
      <c r="C211" s="58">
        <v>89</v>
      </c>
      <c r="D211" s="57" t="s">
        <v>161</v>
      </c>
      <c r="E211" s="119">
        <v>54</v>
      </c>
      <c r="F211" s="119">
        <v>54</v>
      </c>
      <c r="G211" s="119">
        <v>216</v>
      </c>
      <c r="H211" s="119">
        <v>10</v>
      </c>
      <c r="I211" s="108" t="s">
        <v>248</v>
      </c>
    </row>
    <row r="212" spans="1:9" s="52" customFormat="1" x14ac:dyDescent="0.2">
      <c r="A212" s="56">
        <v>3</v>
      </c>
      <c r="B212" s="57" t="s">
        <v>309</v>
      </c>
      <c r="C212" s="58">
        <v>90</v>
      </c>
      <c r="D212" s="57" t="s">
        <v>162</v>
      </c>
      <c r="E212" s="119">
        <v>29</v>
      </c>
      <c r="F212" s="119">
        <v>29</v>
      </c>
      <c r="G212" s="119">
        <v>58</v>
      </c>
      <c r="H212" s="119">
        <v>3</v>
      </c>
      <c r="I212" s="87"/>
    </row>
    <row r="213" spans="1:9" s="52" customFormat="1" x14ac:dyDescent="0.2">
      <c r="A213" s="56"/>
      <c r="B213" s="57" t="s">
        <v>309</v>
      </c>
      <c r="C213" s="58">
        <v>91</v>
      </c>
      <c r="D213" s="57" t="s">
        <v>163</v>
      </c>
      <c r="E213" s="119">
        <v>36</v>
      </c>
      <c r="F213" s="119">
        <v>36</v>
      </c>
      <c r="G213" s="119">
        <v>72</v>
      </c>
      <c r="H213" s="119">
        <v>4</v>
      </c>
      <c r="I213" s="136" t="s">
        <v>233</v>
      </c>
    </row>
    <row r="214" spans="1:9" s="52" customFormat="1" ht="15" x14ac:dyDescent="0.2">
      <c r="A214" s="102" t="s">
        <v>56</v>
      </c>
      <c r="B214" s="102"/>
      <c r="C214" s="73"/>
      <c r="D214" s="74">
        <v>8</v>
      </c>
      <c r="E214" s="121">
        <f>SUM(E206:E213)</f>
        <v>328</v>
      </c>
      <c r="F214" s="121">
        <f>SUM(F206:F213)</f>
        <v>328</v>
      </c>
      <c r="G214" s="121">
        <f>SUM(G206:G213)</f>
        <v>764</v>
      </c>
      <c r="H214" s="121">
        <f>SUM(H206:H213)</f>
        <v>38</v>
      </c>
      <c r="I214" s="120"/>
    </row>
    <row r="215" spans="1:9" ht="11.25" customHeight="1" thickBot="1" x14ac:dyDescent="0.25">
      <c r="A215" s="77"/>
      <c r="B215" s="77"/>
      <c r="C215" s="64"/>
      <c r="D215" s="54"/>
      <c r="E215" s="125"/>
      <c r="F215" s="125"/>
      <c r="G215" s="125"/>
      <c r="H215" s="125"/>
    </row>
    <row r="216" spans="1:9" ht="13.5" customHeight="1" thickBot="1" x14ac:dyDescent="0.25">
      <c r="A216" s="77"/>
      <c r="B216" s="62" t="s">
        <v>336</v>
      </c>
      <c r="C216" s="104" t="s">
        <v>57</v>
      </c>
      <c r="D216" s="105"/>
      <c r="E216" s="125"/>
      <c r="F216" s="125"/>
      <c r="G216" s="125"/>
      <c r="H216" s="125"/>
    </row>
    <row r="217" spans="1:9" ht="15" thickBot="1" x14ac:dyDescent="0.25">
      <c r="A217" s="77"/>
      <c r="B217" s="62" t="s">
        <v>337</v>
      </c>
      <c r="C217" s="106"/>
      <c r="D217" s="107">
        <v>795.5</v>
      </c>
      <c r="E217" s="125"/>
      <c r="F217" s="125"/>
      <c r="G217" s="125"/>
      <c r="H217" s="125"/>
      <c r="I217" s="123"/>
    </row>
    <row r="218" spans="1:9" ht="15" thickBot="1" x14ac:dyDescent="0.25">
      <c r="A218" s="71"/>
      <c r="B218" s="62" t="s">
        <v>311</v>
      </c>
      <c r="C218" s="106"/>
      <c r="D218" s="107">
        <v>437</v>
      </c>
      <c r="E218" s="118"/>
      <c r="F218" s="118"/>
      <c r="G218" s="118"/>
      <c r="H218" s="118"/>
      <c r="I218" s="125"/>
    </row>
    <row r="219" spans="1:9" ht="15" thickBot="1" x14ac:dyDescent="0.25">
      <c r="A219" s="71"/>
      <c r="B219" s="63" t="s">
        <v>1</v>
      </c>
      <c r="C219" s="64"/>
      <c r="D219" s="65">
        <f>(C217+C218)+SUM(D217:D218)</f>
        <v>1232.5</v>
      </c>
      <c r="E219" s="118"/>
      <c r="F219" s="118"/>
      <c r="G219" s="118"/>
      <c r="H219" s="118"/>
      <c r="I219" s="125"/>
    </row>
    <row r="220" spans="1:9" x14ac:dyDescent="0.2">
      <c r="A220" s="54"/>
      <c r="B220" s="54"/>
      <c r="C220" s="54"/>
      <c r="D220" s="54"/>
    </row>
    <row r="221" spans="1:9" x14ac:dyDescent="0.2">
      <c r="A221" s="54"/>
      <c r="B221" s="54"/>
      <c r="C221" s="54"/>
      <c r="D221" s="54"/>
    </row>
    <row r="222" spans="1:9" x14ac:dyDescent="0.2">
      <c r="A222" s="54"/>
      <c r="B222" s="54"/>
      <c r="C222" s="54"/>
      <c r="D222" s="54"/>
    </row>
    <row r="223" spans="1:9" x14ac:dyDescent="0.2">
      <c r="A223" s="54"/>
      <c r="B223" s="54"/>
      <c r="C223" s="54"/>
      <c r="D223" s="54"/>
    </row>
    <row r="224" spans="1:9" x14ac:dyDescent="0.2">
      <c r="A224" s="54"/>
      <c r="B224" s="54"/>
      <c r="C224" s="54"/>
      <c r="D224" s="54"/>
    </row>
    <row r="225" spans="1:9" x14ac:dyDescent="0.2">
      <c r="A225" s="54"/>
      <c r="B225" s="54"/>
      <c r="C225" s="54"/>
      <c r="D225" s="54"/>
    </row>
    <row r="226" spans="1:9" x14ac:dyDescent="0.2">
      <c r="A226" s="54"/>
      <c r="B226" s="54"/>
      <c r="C226" s="54"/>
      <c r="D226" s="54"/>
    </row>
    <row r="227" spans="1:9" x14ac:dyDescent="0.2">
      <c r="A227" s="54"/>
      <c r="B227" s="54"/>
      <c r="C227" s="54"/>
      <c r="D227" s="54"/>
    </row>
    <row r="228" spans="1:9" x14ac:dyDescent="0.2">
      <c r="A228" s="54"/>
      <c r="B228" s="54"/>
      <c r="C228" s="54"/>
      <c r="D228" s="54"/>
    </row>
    <row r="229" spans="1:9" ht="24" customHeight="1" x14ac:dyDescent="0.2">
      <c r="A229" s="54"/>
      <c r="B229" s="54"/>
      <c r="C229" s="54"/>
      <c r="D229" s="54"/>
      <c r="I229" s="126"/>
    </row>
    <row r="230" spans="1:9" x14ac:dyDescent="0.2">
      <c r="A230" s="54"/>
      <c r="B230" s="54"/>
      <c r="C230" s="54"/>
      <c r="D230" s="54"/>
    </row>
    <row r="231" spans="1:9" x14ac:dyDescent="0.2">
      <c r="A231" s="54"/>
      <c r="B231" s="54"/>
      <c r="C231" s="54"/>
      <c r="D231" s="54"/>
    </row>
    <row r="232" spans="1:9" x14ac:dyDescent="0.2">
      <c r="A232" s="54"/>
      <c r="B232" s="54"/>
      <c r="C232" s="54"/>
      <c r="D232" s="54"/>
    </row>
    <row r="233" spans="1:9" x14ac:dyDescent="0.2">
      <c r="A233" s="54"/>
      <c r="B233" s="54"/>
      <c r="C233" s="54"/>
      <c r="D233" s="54"/>
    </row>
    <row r="234" spans="1:9" x14ac:dyDescent="0.2">
      <c r="A234" s="54"/>
      <c r="B234" s="54"/>
      <c r="C234" s="54"/>
      <c r="D234" s="54"/>
    </row>
    <row r="235" spans="1:9" x14ac:dyDescent="0.2">
      <c r="A235" s="52"/>
      <c r="B235" s="52"/>
      <c r="C235" s="92"/>
      <c r="G235" s="118"/>
    </row>
    <row r="236" spans="1:9" ht="15" x14ac:dyDescent="0.25">
      <c r="A236" s="52"/>
      <c r="B236" s="93"/>
      <c r="C236" s="94"/>
    </row>
    <row r="237" spans="1:9" ht="15" x14ac:dyDescent="0.25">
      <c r="A237" s="52"/>
      <c r="B237" s="93"/>
      <c r="C237" s="93"/>
    </row>
    <row r="238" spans="1:9" x14ac:dyDescent="0.2">
      <c r="A238" s="52"/>
      <c r="B238" s="54"/>
      <c r="C238" s="54"/>
    </row>
    <row r="239" spans="1:9" x14ac:dyDescent="0.2">
      <c r="A239" s="52"/>
      <c r="B239" s="54"/>
      <c r="C239" s="54"/>
      <c r="H239" s="169">
        <v>8</v>
      </c>
      <c r="I239" s="169"/>
    </row>
    <row r="240" spans="1:9" x14ac:dyDescent="0.2">
      <c r="A240" s="52"/>
      <c r="B240" s="54"/>
      <c r="C240" s="54"/>
    </row>
    <row r="241" spans="1:5" x14ac:dyDescent="0.2">
      <c r="A241" s="52"/>
      <c r="B241" s="54"/>
      <c r="C241" s="54"/>
    </row>
    <row r="242" spans="1:5" x14ac:dyDescent="0.2">
      <c r="A242" s="52"/>
      <c r="B242" s="54"/>
      <c r="C242" s="54"/>
    </row>
    <row r="243" spans="1:5" x14ac:dyDescent="0.2">
      <c r="A243" s="52"/>
      <c r="B243" s="54"/>
      <c r="C243" s="54"/>
    </row>
    <row r="244" spans="1:5" x14ac:dyDescent="0.2">
      <c r="A244" s="52"/>
      <c r="B244" s="54"/>
      <c r="C244" s="54"/>
    </row>
    <row r="245" spans="1:5" x14ac:dyDescent="0.2">
      <c r="A245" s="52"/>
      <c r="B245" s="54"/>
      <c r="C245" s="54"/>
    </row>
    <row r="246" spans="1:5" x14ac:dyDescent="0.2">
      <c r="A246" s="52"/>
      <c r="B246" s="54"/>
      <c r="C246" s="54"/>
      <c r="D246" s="171" t="s">
        <v>176</v>
      </c>
      <c r="E246" s="172"/>
    </row>
    <row r="247" spans="1:5" x14ac:dyDescent="0.2">
      <c r="A247" s="52"/>
      <c r="B247" s="54"/>
      <c r="C247" s="54"/>
      <c r="D247" s="87"/>
      <c r="E247" s="87"/>
    </row>
    <row r="248" spans="1:5" ht="15" x14ac:dyDescent="0.25">
      <c r="A248" s="52"/>
      <c r="B248" s="52"/>
      <c r="C248" s="99"/>
      <c r="D248" s="95" t="s">
        <v>165</v>
      </c>
      <c r="E248" s="96" t="s">
        <v>1</v>
      </c>
    </row>
    <row r="249" spans="1:5" x14ac:dyDescent="0.2">
      <c r="A249" s="52"/>
      <c r="B249" s="52"/>
      <c r="C249" s="101"/>
      <c r="D249" s="97" t="s">
        <v>177</v>
      </c>
      <c r="E249" s="98">
        <v>3744</v>
      </c>
    </row>
    <row r="250" spans="1:5" x14ac:dyDescent="0.2">
      <c r="A250" s="52"/>
      <c r="B250" s="52"/>
      <c r="C250" s="101"/>
      <c r="D250" s="97" t="s">
        <v>178</v>
      </c>
      <c r="E250" s="98">
        <v>3744</v>
      </c>
    </row>
    <row r="251" spans="1:5" x14ac:dyDescent="0.2">
      <c r="A251" s="52"/>
      <c r="B251" s="52"/>
      <c r="C251" s="101"/>
      <c r="D251" s="97" t="s">
        <v>166</v>
      </c>
      <c r="E251" s="98">
        <v>8166</v>
      </c>
    </row>
    <row r="252" spans="1:5" x14ac:dyDescent="0.2">
      <c r="A252" s="54"/>
      <c r="B252" s="54"/>
      <c r="C252" s="54"/>
      <c r="D252" s="97" t="s">
        <v>181</v>
      </c>
      <c r="E252" s="98">
        <v>407</v>
      </c>
    </row>
    <row r="253" spans="1:5" ht="15" x14ac:dyDescent="0.2">
      <c r="D253" s="100" t="s">
        <v>247</v>
      </c>
      <c r="E253" s="98">
        <v>0</v>
      </c>
    </row>
    <row r="254" spans="1:5" x14ac:dyDescent="0.2">
      <c r="D254" s="109" t="s">
        <v>182</v>
      </c>
      <c r="E254" s="110">
        <v>11</v>
      </c>
    </row>
    <row r="255" spans="1:5" x14ac:dyDescent="0.2">
      <c r="D255" s="111" t="s">
        <v>193</v>
      </c>
      <c r="E255" s="110">
        <v>0</v>
      </c>
    </row>
    <row r="256" spans="1:5" x14ac:dyDescent="0.2">
      <c r="D256" s="109" t="s">
        <v>238</v>
      </c>
      <c r="E256" s="110">
        <v>0</v>
      </c>
    </row>
    <row r="257" spans="2:8" x14ac:dyDescent="0.2">
      <c r="D257" s="111" t="s">
        <v>239</v>
      </c>
      <c r="E257" s="110">
        <v>0</v>
      </c>
    </row>
    <row r="258" spans="2:8" x14ac:dyDescent="0.2">
      <c r="D258" s="112"/>
      <c r="E258" s="131"/>
    </row>
    <row r="259" spans="2:8" x14ac:dyDescent="0.2">
      <c r="B259" s="150"/>
      <c r="C259" s="150"/>
      <c r="D259" s="113"/>
      <c r="E259" s="131"/>
    </row>
    <row r="260" spans="2:8" x14ac:dyDescent="0.2">
      <c r="B260" s="152" t="s">
        <v>250</v>
      </c>
      <c r="C260" s="152"/>
      <c r="D260" s="114"/>
      <c r="E260" s="131"/>
    </row>
    <row r="261" spans="2:8" x14ac:dyDescent="0.2">
      <c r="B261" s="153" t="s">
        <v>251</v>
      </c>
      <c r="C261" s="153"/>
      <c r="D261" s="46"/>
    </row>
    <row r="262" spans="2:8" x14ac:dyDescent="0.2">
      <c r="B262" s="153" t="s">
        <v>338</v>
      </c>
      <c r="C262" s="153"/>
      <c r="D262" s="46"/>
    </row>
    <row r="265" spans="2:8" x14ac:dyDescent="0.2">
      <c r="E265" s="52" t="s">
        <v>246</v>
      </c>
      <c r="H265" s="55" t="s">
        <v>248</v>
      </c>
    </row>
    <row r="266" spans="2:8" ht="15" x14ac:dyDescent="0.25">
      <c r="E266" s="52" t="s">
        <v>240</v>
      </c>
      <c r="H266" s="93" t="s">
        <v>241</v>
      </c>
    </row>
    <row r="267" spans="2:8" ht="15" x14ac:dyDescent="0.25">
      <c r="E267" s="52" t="s">
        <v>242</v>
      </c>
      <c r="H267" s="93" t="s">
        <v>243</v>
      </c>
    </row>
    <row r="268" spans="2:8" ht="15" x14ac:dyDescent="0.25">
      <c r="E268" s="52" t="s">
        <v>238</v>
      </c>
      <c r="H268" s="93" t="s">
        <v>245</v>
      </c>
    </row>
    <row r="269" spans="2:8" ht="15" x14ac:dyDescent="0.25">
      <c r="E269" s="52" t="s">
        <v>239</v>
      </c>
      <c r="H269" s="93" t="s">
        <v>244</v>
      </c>
    </row>
    <row r="273" spans="9:9" x14ac:dyDescent="0.2">
      <c r="I273" s="52">
        <v>9</v>
      </c>
    </row>
  </sheetData>
  <mergeCells count="73">
    <mergeCell ref="H202:I202"/>
    <mergeCell ref="G203:I203"/>
    <mergeCell ref="H239:I239"/>
    <mergeCell ref="B259:C259"/>
    <mergeCell ref="C169:D169"/>
    <mergeCell ref="C170:D170"/>
    <mergeCell ref="C171:D171"/>
    <mergeCell ref="A181:B181"/>
    <mergeCell ref="C185:D185"/>
    <mergeCell ref="A197:B197"/>
    <mergeCell ref="C198:D198"/>
    <mergeCell ref="C199:D199"/>
    <mergeCell ref="C200:D200"/>
    <mergeCell ref="C183:D183"/>
    <mergeCell ref="C184:D184"/>
    <mergeCell ref="D246:E246"/>
    <mergeCell ref="F187:I187"/>
    <mergeCell ref="F158:I158"/>
    <mergeCell ref="F173:I173"/>
    <mergeCell ref="F37:I37"/>
    <mergeCell ref="F53:I53"/>
    <mergeCell ref="F68:I68"/>
    <mergeCell ref="F83:I83"/>
    <mergeCell ref="F114:I114"/>
    <mergeCell ref="F129:I129"/>
    <mergeCell ref="F144:I144"/>
    <mergeCell ref="H143:I143"/>
    <mergeCell ref="C111:D111"/>
    <mergeCell ref="C112:D112"/>
    <mergeCell ref="C154:D154"/>
    <mergeCell ref="C155:D155"/>
    <mergeCell ref="C156:D156"/>
    <mergeCell ref="C110:D110"/>
    <mergeCell ref="A31:B31"/>
    <mergeCell ref="F24:I24"/>
    <mergeCell ref="A3:I3"/>
    <mergeCell ref="A4:I4"/>
    <mergeCell ref="A15:I15"/>
    <mergeCell ref="A18:I18"/>
    <mergeCell ref="A19:I19"/>
    <mergeCell ref="H23:I23"/>
    <mergeCell ref="B262:C262"/>
    <mergeCell ref="C50:D50"/>
    <mergeCell ref="A62:B62"/>
    <mergeCell ref="C34:D34"/>
    <mergeCell ref="C35:D35"/>
    <mergeCell ref="A46:B46"/>
    <mergeCell ref="C48:D48"/>
    <mergeCell ref="C49:D49"/>
    <mergeCell ref="A168:B168"/>
    <mergeCell ref="C124:D124"/>
    <mergeCell ref="C125:D125"/>
    <mergeCell ref="C126:D126"/>
    <mergeCell ref="A136:B136"/>
    <mergeCell ref="C138:D138"/>
    <mergeCell ref="C139:D139"/>
    <mergeCell ref="C140:D140"/>
    <mergeCell ref="B260:C260"/>
    <mergeCell ref="B261:C261"/>
    <mergeCell ref="C64:D64"/>
    <mergeCell ref="C65:D65"/>
    <mergeCell ref="C66:D66"/>
    <mergeCell ref="A122:B122"/>
    <mergeCell ref="C79:D79"/>
    <mergeCell ref="C80:D80"/>
    <mergeCell ref="C81:D81"/>
    <mergeCell ref="A93:B93"/>
    <mergeCell ref="C94:D94"/>
    <mergeCell ref="C95:D95"/>
    <mergeCell ref="A77:B77"/>
    <mergeCell ref="C96:D96"/>
    <mergeCell ref="A153:B153"/>
    <mergeCell ref="A108:B108"/>
  </mergeCells>
  <phoneticPr fontId="0" type="noConversion"/>
  <printOptions horizontalCentered="1" verticalCentered="1"/>
  <pageMargins left="0" right="0.70866141732283472" top="0.74803149606299213" bottom="0.74803149606299213" header="0.31496062992125984" footer="0.31496062992125984"/>
  <pageSetup scale="90" fitToHeight="0" orientation="landscape" verticalDpi="300" r:id="rId1"/>
  <headerFooter differentFirst="1" alignWithMargins="0">
    <oddHeader>&amp;L</oddHeader>
  </headerFooter>
  <rowBreaks count="8" manualBreakCount="8">
    <brk id="23" max="8" man="1"/>
    <brk id="52" max="8" man="1"/>
    <brk id="82" max="8" man="1"/>
    <brk id="113" max="8" man="1"/>
    <brk id="143" max="8" man="1"/>
    <brk id="172" max="8" man="1"/>
    <brk id="202" max="8" man="1"/>
    <brk id="2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</vt:lpstr>
      <vt:lpstr>FEB</vt:lpstr>
      <vt:lpstr>MARZO</vt:lpstr>
      <vt:lpstr>ABRIL</vt:lpstr>
      <vt:lpstr>ABRIL!Área_de_impresión</vt:lpstr>
    </vt:vector>
  </TitlesOfParts>
  <Company>CIBER LICHO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ISIRIS DEL CARMEN</dc:creator>
  <cp:lastModifiedBy>Juana Perez Velazquez</cp:lastModifiedBy>
  <cp:lastPrinted>2013-06-30T19:34:38Z</cp:lastPrinted>
  <dcterms:created xsi:type="dcterms:W3CDTF">2007-02-27T23:34:52Z</dcterms:created>
  <dcterms:modified xsi:type="dcterms:W3CDTF">2014-01-21T19:57:37Z</dcterms:modified>
</cp:coreProperties>
</file>